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bookViews>
    <workbookView xWindow="0" yWindow="0" windowWidth="28800" windowHeight="12300"/>
  </bookViews>
  <sheets>
    <sheet name="2024" sheetId="2" r:id="rId1"/>
    <sheet name="2023" sheetId="1" r:id="rId2"/>
  </sheets>
  <calcPr calcId="162913"/>
</workbook>
</file>

<file path=xl/calcChain.xml><?xml version="1.0" encoding="utf-8"?>
<calcChain xmlns="http://schemas.openxmlformats.org/spreadsheetml/2006/main">
  <c r="H15" i="2" l="1"/>
  <c r="H51" i="2" s="1"/>
  <c r="M51" i="2"/>
  <c r="L51" i="2"/>
  <c r="I51" i="2"/>
  <c r="G15" i="2"/>
  <c r="E15" i="2"/>
  <c r="F12" i="2"/>
  <c r="F15" i="2" s="1"/>
  <c r="F51" i="2" s="1"/>
  <c r="M51" i="1"/>
  <c r="L51" i="1"/>
  <c r="I51" i="1"/>
  <c r="H51" i="1"/>
  <c r="G15" i="1"/>
  <c r="E15" i="1"/>
  <c r="C15" i="1"/>
  <c r="F12" i="1"/>
  <c r="F15" i="1" s="1"/>
  <c r="F51" i="1" s="1"/>
</calcChain>
</file>

<file path=xl/comments1.xml><?xml version="1.0" encoding="utf-8"?>
<comments xmlns="http://schemas.openxmlformats.org/spreadsheetml/2006/main">
  <authors>
    <author/>
    <author>user</author>
  </authors>
  <commentList>
    <comment ref="B31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kostas:
</t>
        </r>
        <r>
          <rPr>
            <sz val="8"/>
            <color indexed="8"/>
            <rFont val="Tahoma"/>
            <family val="2"/>
            <charset val="161"/>
          </rPr>
          <t>ETE 31/12/2009 KLEISIMO 18,10 EURO
metoxes 24426+5458=29854 ΤΕΜΧ6,05EURO=180616,70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sz val="12"/>
            <color indexed="81"/>
            <rFont val="Tahoma"/>
            <family val="2"/>
            <charset val="161"/>
          </rPr>
          <t xml:space="preserve">ΝΑ ΑΝΑΓΡΑΦΕΙ Η ΑΚΡΙΒΗΣ ΑΠΟΤΙΜΗΣΗ ΤΗΣ 31/12/2017
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sz val="12"/>
            <color indexed="81"/>
            <rFont val="Tahoma"/>
            <family val="2"/>
            <charset val="161"/>
          </rPr>
          <t xml:space="preserve">ΝΑ ΑΝΑΓΡΑΦΕΙ Η ΑΚΡΙΒΗΣ ΑΠΟΤΙΜΗΣΗ ΤΗΣ 31/12/2017
</t>
        </r>
      </text>
    </comment>
  </commentList>
</comments>
</file>

<file path=xl/comments2.xml><?xml version="1.0" encoding="utf-8"?>
<comments xmlns="http://schemas.openxmlformats.org/spreadsheetml/2006/main">
  <authors>
    <author/>
    <author>user</author>
  </authors>
  <commentList>
    <comment ref="B31" authorId="0" shapeId="0">
      <text>
        <r>
          <rPr>
            <b/>
            <sz val="8"/>
            <color indexed="8"/>
            <rFont val="Tahoma"/>
            <family val="2"/>
            <charset val="161"/>
          </rPr>
          <t xml:space="preserve">kostas:
</t>
        </r>
        <r>
          <rPr>
            <sz val="8"/>
            <color indexed="8"/>
            <rFont val="Tahoma"/>
            <family val="2"/>
            <charset val="161"/>
          </rPr>
          <t>ETE 31/12/2009 KLEISIMO 18,10 EURO
metoxes 24426+5458=29854 ΤΕΜΧ6,05EURO=180616,70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sz val="12"/>
            <color indexed="81"/>
            <rFont val="Tahoma"/>
            <family val="2"/>
            <charset val="161"/>
          </rPr>
          <t xml:space="preserve">ΝΑ ΑΝΑΓΡΑΦΕΙ Η ΑΚΡΙΒΗΣ ΑΠΟΤΙΜΗΣΗ ΤΗΣ 31/12/2017
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  <r>
          <rPr>
            <sz val="12"/>
            <color indexed="81"/>
            <rFont val="Tahoma"/>
            <family val="2"/>
            <charset val="161"/>
          </rPr>
          <t xml:space="preserve">ΝΑ ΑΝΑΓΡΑΦΕΙ Η ΑΚΡΙΒΗΣ ΑΠΟΤΙΜΗΣΗ ΤΗΣ 31/12/2017
</t>
        </r>
      </text>
    </comment>
  </commentList>
</comments>
</file>

<file path=xl/sharedStrings.xml><?xml version="1.0" encoding="utf-8"?>
<sst xmlns="http://schemas.openxmlformats.org/spreadsheetml/2006/main" count="178" uniqueCount="100">
  <si>
    <r>
      <rPr>
        <b/>
        <sz val="12"/>
        <rFont val="Calibri"/>
        <family val="2"/>
        <charset val="161"/>
      </rPr>
      <t>ΙΣΟΛΟΓΙΣΜΟΣ</t>
    </r>
    <r>
      <rPr>
        <b/>
        <sz val="10"/>
        <rFont val="Calibri"/>
        <family val="2"/>
        <charset val="161"/>
      </rPr>
      <t xml:space="preserve"> 2023  ΕΝΕΡΓΗΤΙΚΟ</t>
    </r>
  </si>
  <si>
    <t>ΠΑΘΗΤΙΚΟ</t>
  </si>
  <si>
    <t>ΑΑ</t>
  </si>
  <si>
    <t xml:space="preserve">ΠΕΡΙΓΡΑΦΗ </t>
  </si>
  <si>
    <t>ποσά κλειόμενης χρήσης 2022</t>
  </si>
  <si>
    <t xml:space="preserve">ΜΕΤΑΒΟΛΕΣ 2022 προσθήκες  </t>
  </si>
  <si>
    <t>εκτιμώμενη καθαρή περιουσία όπως διαμορφώνεται την 31/12/2023</t>
  </si>
  <si>
    <t>η από 6-11-2009 εκτίμηση της Δ.Ο.Υ Κηφισιάς</t>
  </si>
  <si>
    <t>ποσά προηγούμενης  χρήσης 2022</t>
  </si>
  <si>
    <t>ποσά κλειόμενης χρησης 2004</t>
  </si>
  <si>
    <t>ΑΡΘΡΟ</t>
  </si>
  <si>
    <t>ποσά κλειόμενης χρήσης 2021</t>
  </si>
  <si>
    <t>ποσά προηγούμενης  χρήσης 2020</t>
  </si>
  <si>
    <t>ΠΑΓΙΟ ΕΝΕΡΓΗΤΙΚΟ</t>
  </si>
  <si>
    <t>ΚΤΙΡΙΑ- ΕΓΚΑΤΑΣΤΑΣΕΙΣ ΚΤΙΡΙΩΝ</t>
  </si>
  <si>
    <t>ΚΑΘΑΡΗ ΘΕΣΗ</t>
  </si>
  <si>
    <t>Συγκρότημα κατοικιών αποτελούμενο από τέσσερις (4) μεζονέτες και</t>
  </si>
  <si>
    <t xml:space="preserve">Ύψος καθαρής περιουσίας </t>
  </si>
  <si>
    <t xml:space="preserve">έξι (6) διαμερίσματα κείμενα επί των οδών Λεβίδου και  </t>
  </si>
  <si>
    <t xml:space="preserve">Κληρ/τος ανερχόμενο την 31/12/2023 σε </t>
  </si>
  <si>
    <t>Δηλιγιάννη στην Κηφισιά Αττικής,κείμενα επί οικοπέδου 8.053 τμ</t>
  </si>
  <si>
    <t xml:space="preserve">με ποσοστό συνιδιοκτησίας 522/1000 </t>
  </si>
  <si>
    <t>Σύμφωνα με εκτίμηση (αρ.πρωτ.17879/6-11-2009 της Δ.Ο.Υ. Κη-</t>
  </si>
  <si>
    <t xml:space="preserve">φισιάς, η αντικειμενική αξία του εν λόγω ακινήτου ανέρχεται σε </t>
  </si>
  <si>
    <t xml:space="preserve">5.489.535,84 ευρώ </t>
  </si>
  <si>
    <t xml:space="preserve">Βάσει στοιχείων ορκωτών εκτιμητών που υπολογίζουν τη μισθωτική αξία των ακινήτων στη συγκεκριμένη περιοχή κατ'ελάχιστον 10,00 ευρώ/τμ η αξια του συγκροτήματος είναι περί τα </t>
  </si>
  <si>
    <t xml:space="preserve"> </t>
  </si>
  <si>
    <t>ΕΠΙΠΛΑ  &amp; ΣΚΕΥΗ-υπολογιστές -περιφερειακά</t>
  </si>
  <si>
    <t>Ως αυτά περιγράφονται σε αναλυτική κατάσταση  αφορώσα την</t>
  </si>
  <si>
    <t>απογραφή επίπλων και σκευών που υπήρχαν την 31/12/2020</t>
  </si>
  <si>
    <t xml:space="preserve">κατ'εκτίμηση μας η αξία τους (31/12/2018) ανέρχεται σε </t>
  </si>
  <si>
    <t xml:space="preserve">ΑΠΑΙΤΗΣΕΙΣ ΜΙΣΘΩΜΑΤΩΝ </t>
  </si>
  <si>
    <t>ΧΡΗΜΑΤΙΚΑ ΔΙΑΘΕΣΙΜΑ</t>
  </si>
  <si>
    <t xml:space="preserve">Διαθέσιμα του Κληροδοτήματος ευρισκόμενα σε διάφορους </t>
  </si>
  <si>
    <t>τραπεζικούς λογαριασμούς καθώς και τοποθετήσεις σε</t>
  </si>
  <si>
    <t>αμοιβαία διαθεσίμων την 31/12/2021</t>
  </si>
  <si>
    <t>ΣΥΜΜΕΤΟΧΕΣ ΚΑΙ ΛΟΙΠΕΣ ΤΟΠΟΘΕΤΗΣΕΙΣ</t>
  </si>
  <si>
    <t xml:space="preserve">Μετοχές ΕΘΝΙΚΗΣ ΤΡΑΠΕΖΗΣ Της ΕΛΛΑΔΟΣ </t>
  </si>
  <si>
    <t xml:space="preserve">(ΜΕΤΟΧΕΣ ΕΤΕ 64τεμ Χ 0,016 Η τιμή έχει ληφθεί από το δελτίο τιμών </t>
  </si>
  <si>
    <t>μετοχών του χρηματιστηρίου Αθηνών την 31/12/2022  Η τιμή έχει ληφθεί από το δελτίο τιμών 31/12/2022</t>
  </si>
  <si>
    <r>
      <rPr>
        <b/>
        <sz val="10"/>
        <rFont val="Calibri"/>
        <family val="2"/>
        <charset val="161"/>
      </rPr>
      <t>φόροι πληρωτέοι</t>
    </r>
    <r>
      <rPr>
        <sz val="10"/>
        <rFont val="Calibri"/>
        <family val="2"/>
        <charset val="161"/>
      </rPr>
      <t xml:space="preserve"> *</t>
    </r>
  </si>
  <si>
    <t xml:space="preserve">Οφειλές σε ασφαλιστικούς οργανισμούς  </t>
  </si>
  <si>
    <t>ΧΡΕΩΣΤΕΣ ΔΙΑΦΟΡΟΙ</t>
  </si>
  <si>
    <t xml:space="preserve">(ΙΚΑ εισφορές Δεκεμβρίου 2023 και Δώρο Χριστουγέννων 2023 </t>
  </si>
  <si>
    <t>α-Συσσωρευμένες απαιτήσεις μας από αδελφό Κληροδότημα</t>
  </si>
  <si>
    <t xml:space="preserve"> ΠΑΝΑΓΗ ΒΑΛΛΙΑΝΟΥ </t>
  </si>
  <si>
    <r>
      <rPr>
        <b/>
        <sz val="10"/>
        <rFont val="Calibri"/>
        <family val="2"/>
        <charset val="161"/>
      </rPr>
      <t>Εισπραχθείσες εγγυήσεις</t>
    </r>
    <r>
      <rPr>
        <sz val="10"/>
        <rFont val="Calibri"/>
        <family val="2"/>
        <charset val="161"/>
      </rPr>
      <t xml:space="preserve"> από μισθωτές </t>
    </r>
  </si>
  <si>
    <t>ακινήτων Κηφισιάς</t>
  </si>
  <si>
    <t xml:space="preserve">β-ΒΕΡΟΥΤΗΣ ΔΗΜΗΤΡΙΟΣ του ΑΓΗΣΙΛΑΟΥ ενοικιαστής </t>
  </si>
  <si>
    <t>Προείσπραχθέντα μισθώματα</t>
  </si>
  <si>
    <t xml:space="preserve">ακινήτων των Κηφισιάς .Σύμφωνα με την 91063/2010 αγωγή μας </t>
  </si>
  <si>
    <t>ΕΠΙΤΑΓΕΣ ΜΑΣ ΕΙΣ ΧΕΙΡΑΣ ΤΡΙΤΩΝ-ΠΙΣΤΩΤΕΣ ΔΙΑΦΟΡΟΙ</t>
  </si>
  <si>
    <t>οφείλει 54.994,70. Κατόπιν δικαστικής απόφασης η οφειλή διαμορφώνεται σε</t>
  </si>
  <si>
    <t>Χρεώστες μισθωμάτων επίδικοι</t>
  </si>
  <si>
    <t>ΠΑΡΑΚΡΑΤ 1666,28</t>
  </si>
  <si>
    <t>ΟΦΕΙΛ ΕΝΦΙΑ   3550,36</t>
  </si>
  <si>
    <t>Απαιτήσεις από λοιπούς συνιδιοκτήτες ακινήτου Κηφισίας</t>
  </si>
  <si>
    <t>ΟΦΕΙΛ.ΦΟΡΟΣ ΕΙΣΟΔ    5470,67</t>
  </si>
  <si>
    <t>λόγω μη καταβληθείσης συμμετοχής τους σε δαπάνες επισκευής</t>
  </si>
  <si>
    <t>ΧΑΡΤΟΣ ΥΠΟΤΡ 108,00</t>
  </si>
  <si>
    <t xml:space="preserve">Σχετικά εκκρεμεί η υπ'αριθ. 48425/2009 αγωγή κατά των συνι- </t>
  </si>
  <si>
    <t>διοκτητών</t>
  </si>
  <si>
    <t>Λοιποί δοσοληπτικοί (βαλλιάνειο)</t>
  </si>
  <si>
    <t>γ-εγγυήσεις σε διάφορους τρίτους</t>
  </si>
  <si>
    <t>ΓΕΝΙΚΟ ΣΥΝΟΛΟ ΕΝΕΡΓΗΤΙΚΟΥ</t>
  </si>
  <si>
    <t>ΓΕΝΙΚΟ ΣΥΝΟΛΟ ΠΑΘΗΤΙΚΟΥ</t>
  </si>
  <si>
    <t>Αργοστόλι 01/04/2024</t>
  </si>
  <si>
    <t>Ο ΛΟΓΙΣΤΗΣ</t>
  </si>
  <si>
    <t>Ο ΤΑΜΙΑΣ</t>
  </si>
  <si>
    <t>Η ΠΡΟΕΔΡΟΣ</t>
  </si>
  <si>
    <t>ΚΩΝΣΤΑΝΤΙΝΟΣ ΠΟΔΗΜΑΤΑΣ</t>
  </si>
  <si>
    <t>ΓΕΡΑΣΙΜΟΣ ΝΕΟΦΥΤΟΣ</t>
  </si>
  <si>
    <t>ΙΛΑΡΙΑΝΗ ΤΖΑΝΕΤΑΤΟΥ</t>
  </si>
  <si>
    <t>εκτιμώμενη καθαρή περιουσία όπως διαμορφώνεται την 31/12/2024</t>
  </si>
  <si>
    <t xml:space="preserve">ΜΕΤΑΒΟΛΕΣ 2024 προσθήκες  </t>
  </si>
  <si>
    <t>ποσά προηγούμενης  χρήσης 2023</t>
  </si>
  <si>
    <t xml:space="preserve">ΣΥΝΟΛΑ ΑΚΙΝΗΤΩΝ </t>
  </si>
  <si>
    <t>ΕΚ ΜΕΤΑΦΟΡΑΣ 2023</t>
  </si>
  <si>
    <t>ΠΑΡΑΚΡΑΤ ΦΜΥ 1277,31</t>
  </si>
  <si>
    <t>ΧΑΡΤΟΣ ΥΠΟΤΡ 124,00</t>
  </si>
  <si>
    <t>ποσά κλειόμενης χρήσης 2024</t>
  </si>
  <si>
    <t xml:space="preserve">Κληρ/τος ανερχόμενο την 31/12/2024 σε </t>
  </si>
  <si>
    <t>αμοιβαία διαθεσίμων την 31/12/2024</t>
  </si>
  <si>
    <t>απογραφή επίπλων και σκευών που υπήρχαν την 31/12/2024</t>
  </si>
  <si>
    <t xml:space="preserve">κατ'εκτίμηση μας η αξία τους (31/12/2024) ανέρχεται σε </t>
  </si>
  <si>
    <t>μετοχών του χρηματιστηρίου Αθηνών την 31/12/2024  Η τιμή έχει ληφθεί από το δελτίο τιμών 31/12/2024</t>
  </si>
  <si>
    <t xml:space="preserve">                   ΙΛΑΡΙΑΝΗ ΤΖΑΝΕΤΑΤΟΥ</t>
  </si>
  <si>
    <t xml:space="preserve">(ΙΚΑ εισφορές Δεκεμβρίου 2024 και Δώρο Χριστουγέννων 2024 </t>
  </si>
  <si>
    <t>Λοιποί δοσοληπτικοί (Βαλλιάνειο)</t>
  </si>
  <si>
    <t>ΓΕΡ. ΝΕΟΦΥΤΟΣ</t>
  </si>
  <si>
    <t>ΙΣΟΛΟΓΙΣΜΟΣ 2024  ΕΝΕΡΓΗΤΙΚΟ</t>
  </si>
  <si>
    <t>Αργοστόλι 28/04/2025</t>
  </si>
  <si>
    <t xml:space="preserve">από χρεώστες μισθωμάτων </t>
  </si>
  <si>
    <t>χρεωστες διάφοροι</t>
  </si>
  <si>
    <t xml:space="preserve">επίδικοι εκ μισθωμάτων: </t>
  </si>
  <si>
    <t>Βερούτης   27.302,51 και Ζωγοπούλου 18.923,62</t>
  </si>
  <si>
    <t>λοιπές απαιτήσεις: αποζημίωση από ασφάλειαΥΔΡΟΓΕΙΟΣ λόγω καταστροφής διαμερίσματος  131953,36</t>
  </si>
  <si>
    <t>λοιποί χρεώστες από διάφορες αιτίες</t>
  </si>
  <si>
    <t>ΟΦΕΙΛ ΕΝΦΙΑ   3.227,65</t>
  </si>
  <si>
    <t>ΟΦΕΙΛ.ΦΟΡΟΣ ΕΙΣΟΔ    7.297,67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</si>
</sst>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"/>
  </numFmts>
  <fonts count="13" x14ac:knownFonts="1"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b/>
      <u/>
      <sz val="10"/>
      <name val="Calibri"/>
      <family val="2"/>
      <charset val="161"/>
    </font>
    <font>
      <b/>
      <i/>
      <u/>
      <sz val="10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8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2"/>
      <color indexed="81"/>
      <name val="Tahoma"/>
      <family val="2"/>
      <charset val="161"/>
    </font>
    <font>
      <sz val="12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1" xfId="0" applyNumberFormat="1" applyFont="1" applyBorder="1" applyAlignment="1"/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left"/>
    </xf>
    <xf numFmtId="0" fontId="1" fillId="0" borderId="1" xfId="0" applyFont="1" applyBorder="1"/>
    <xf numFmtId="164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 textRotation="90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Fill="1" applyBorder="1"/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1" fillId="0" borderId="0" xfId="0" applyNumberFormat="1" applyFont="1" applyAlignment="1"/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/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wrapText="1"/>
    </xf>
    <xf numFmtId="0" fontId="3" fillId="0" borderId="1" xfId="0" applyFont="1" applyBorder="1"/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/>
    <xf numFmtId="16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7"/>
  <sheetViews>
    <sheetView tabSelected="1" topLeftCell="A28" workbookViewId="0">
      <selection activeCell="D58" sqref="D58"/>
    </sheetView>
  </sheetViews>
  <sheetFormatPr defaultColWidth="9.140625" defaultRowHeight="12.75" x14ac:dyDescent="0.2"/>
  <cols>
    <col min="1" max="1" width="3.28515625" style="41" customWidth="1"/>
    <col min="2" max="2" width="54.140625" style="10" customWidth="1"/>
    <col min="3" max="3" width="9.140625" style="10" hidden="1" customWidth="1"/>
    <col min="4" max="4" width="13" style="11" customWidth="1"/>
    <col min="5" max="5" width="19.28515625" style="27" customWidth="1"/>
    <col min="6" max="6" width="16.42578125" style="31" customWidth="1"/>
    <col min="7" max="7" width="15.42578125" style="27" customWidth="1"/>
    <col min="8" max="8" width="16.5703125" style="31" customWidth="1"/>
    <col min="9" max="9" width="0" style="42" hidden="1" customWidth="1"/>
    <col min="10" max="10" width="3.28515625" style="43" customWidth="1"/>
    <col min="11" max="11" width="32.42578125" style="10" customWidth="1"/>
    <col min="12" max="12" width="15.7109375" style="10" customWidth="1"/>
    <col min="13" max="13" width="14.42578125" style="43" customWidth="1"/>
    <col min="14" max="14" width="0" style="9" hidden="1" customWidth="1"/>
    <col min="15" max="15" width="0" style="10" hidden="1" customWidth="1"/>
    <col min="16" max="16" width="14.28515625" style="10" customWidth="1"/>
    <col min="17" max="17" width="16.42578125" style="11" customWidth="1"/>
    <col min="18" max="18" width="17" style="10" customWidth="1"/>
    <col min="19" max="16384" width="9.140625" style="10"/>
  </cols>
  <sheetData>
    <row r="1" spans="1:18" s="11" customFormat="1" ht="15.75" x14ac:dyDescent="0.25">
      <c r="A1" s="1"/>
      <c r="B1" s="46" t="s">
        <v>90</v>
      </c>
      <c r="C1" s="47"/>
      <c r="D1" s="47"/>
      <c r="E1" s="48"/>
      <c r="F1" s="49"/>
      <c r="G1" s="48"/>
      <c r="H1" s="49"/>
      <c r="I1" s="50"/>
      <c r="J1" s="51"/>
      <c r="K1" s="52" t="s">
        <v>1</v>
      </c>
      <c r="L1" s="8"/>
      <c r="M1" s="4"/>
      <c r="N1" s="9"/>
      <c r="O1" s="10"/>
      <c r="P1" s="10"/>
      <c r="R1" s="10"/>
    </row>
    <row r="2" spans="1:18" s="11" customFormat="1" ht="49.5" customHeight="1" x14ac:dyDescent="0.2">
      <c r="A2" s="12" t="s">
        <v>2</v>
      </c>
      <c r="B2" s="2" t="s">
        <v>3</v>
      </c>
      <c r="C2" s="4"/>
      <c r="D2" s="45" t="s">
        <v>77</v>
      </c>
      <c r="E2" s="13" t="s">
        <v>74</v>
      </c>
      <c r="F2" s="14" t="s">
        <v>73</v>
      </c>
      <c r="G2" s="13" t="s">
        <v>7</v>
      </c>
      <c r="H2" s="14" t="s">
        <v>75</v>
      </c>
      <c r="I2" s="15" t="s">
        <v>9</v>
      </c>
      <c r="J2" s="12" t="s">
        <v>10</v>
      </c>
      <c r="K2" s="2" t="s">
        <v>3</v>
      </c>
      <c r="L2" s="15" t="s">
        <v>80</v>
      </c>
      <c r="M2" s="14" t="s">
        <v>75</v>
      </c>
      <c r="N2" s="16" t="s">
        <v>9</v>
      </c>
      <c r="O2" s="10"/>
      <c r="P2" s="10"/>
      <c r="R2" s="10"/>
    </row>
    <row r="3" spans="1:18" s="11" customFormat="1" x14ac:dyDescent="0.2">
      <c r="A3" s="1"/>
      <c r="B3" s="17" t="s">
        <v>13</v>
      </c>
      <c r="C3" s="4"/>
      <c r="D3" s="4"/>
      <c r="E3" s="44"/>
      <c r="F3" s="5"/>
      <c r="G3" s="44"/>
      <c r="H3" s="5"/>
      <c r="I3" s="18"/>
      <c r="J3" s="1"/>
      <c r="K3" s="17"/>
      <c r="L3" s="18"/>
      <c r="M3" s="18"/>
      <c r="N3" s="19"/>
      <c r="O3" s="10"/>
      <c r="P3" s="10"/>
      <c r="R3" s="10"/>
    </row>
    <row r="4" spans="1:18" s="11" customFormat="1" x14ac:dyDescent="0.2">
      <c r="A4" s="1">
        <v>1</v>
      </c>
      <c r="B4" s="17" t="s">
        <v>14</v>
      </c>
      <c r="C4" s="4"/>
      <c r="D4" s="4"/>
      <c r="E4" s="44"/>
      <c r="F4" s="44"/>
      <c r="G4" s="44"/>
      <c r="H4" s="44"/>
      <c r="I4" s="18"/>
      <c r="J4" s="1">
        <v>1</v>
      </c>
      <c r="K4" s="17" t="s">
        <v>15</v>
      </c>
      <c r="L4" s="18"/>
      <c r="M4" s="18"/>
      <c r="N4" s="20"/>
      <c r="O4" s="10"/>
      <c r="P4" s="10"/>
      <c r="R4" s="10"/>
    </row>
    <row r="5" spans="1:18" s="11" customFormat="1" x14ac:dyDescent="0.2">
      <c r="A5" s="1"/>
      <c r="B5" s="8" t="s">
        <v>16</v>
      </c>
      <c r="C5" s="4"/>
      <c r="D5" s="4"/>
      <c r="E5" s="44"/>
      <c r="F5" s="44"/>
      <c r="G5" s="44"/>
      <c r="H5" s="44"/>
      <c r="I5" s="18"/>
      <c r="J5" s="1"/>
      <c r="K5" s="8" t="s">
        <v>17</v>
      </c>
      <c r="L5" s="18"/>
      <c r="M5" s="18"/>
      <c r="N5" s="20"/>
      <c r="O5" s="10"/>
      <c r="P5" s="10"/>
      <c r="R5" s="10"/>
    </row>
    <row r="6" spans="1:18" s="11" customFormat="1" x14ac:dyDescent="0.2">
      <c r="A6" s="1"/>
      <c r="B6" s="8" t="s">
        <v>18</v>
      </c>
      <c r="C6" s="4"/>
      <c r="D6" s="4"/>
      <c r="E6" s="44"/>
      <c r="F6" s="44"/>
      <c r="G6" s="44"/>
      <c r="H6" s="44"/>
      <c r="I6" s="18"/>
      <c r="J6" s="1"/>
      <c r="K6" s="8" t="s">
        <v>81</v>
      </c>
      <c r="L6" s="44">
        <v>10179891.34</v>
      </c>
      <c r="M6" s="44">
        <v>9958579.9000000004</v>
      </c>
      <c r="N6" s="20">
        <v>8085071.6900000004</v>
      </c>
      <c r="O6" s="10"/>
      <c r="P6" s="10"/>
      <c r="R6" s="10"/>
    </row>
    <row r="7" spans="1:18" s="11" customFormat="1" x14ac:dyDescent="0.2">
      <c r="A7" s="1"/>
      <c r="B7" s="8" t="s">
        <v>20</v>
      </c>
      <c r="C7" s="4"/>
      <c r="D7" s="4"/>
      <c r="E7" s="44"/>
      <c r="F7" s="44"/>
      <c r="G7" s="44"/>
      <c r="H7" s="44"/>
      <c r="I7" s="18"/>
      <c r="J7" s="1"/>
      <c r="K7" s="17"/>
      <c r="L7" s="44"/>
      <c r="M7" s="44"/>
      <c r="N7" s="20"/>
      <c r="O7" s="10"/>
      <c r="P7" s="10"/>
      <c r="R7" s="10"/>
    </row>
    <row r="8" spans="1:18" s="11" customFormat="1" x14ac:dyDescent="0.2">
      <c r="A8" s="1"/>
      <c r="B8" s="8" t="s">
        <v>21</v>
      </c>
      <c r="C8" s="4"/>
      <c r="D8" s="4"/>
      <c r="E8" s="44"/>
      <c r="F8" s="44"/>
      <c r="G8" s="44"/>
      <c r="H8" s="44"/>
      <c r="I8" s="18"/>
      <c r="J8" s="1"/>
      <c r="K8" s="17"/>
      <c r="L8" s="4"/>
      <c r="M8" s="4"/>
      <c r="N8" s="20"/>
      <c r="O8" s="10"/>
      <c r="P8" s="10"/>
      <c r="R8" s="10"/>
    </row>
    <row r="9" spans="1:18" s="11" customFormat="1" x14ac:dyDescent="0.2">
      <c r="A9" s="1"/>
      <c r="B9" s="21" t="s">
        <v>22</v>
      </c>
      <c r="C9" s="44"/>
      <c r="D9" s="44"/>
      <c r="E9" s="44"/>
      <c r="F9" s="44"/>
      <c r="G9" s="44"/>
      <c r="H9" s="44"/>
      <c r="I9" s="18"/>
      <c r="J9" s="1"/>
      <c r="K9" s="17"/>
      <c r="L9" s="44"/>
      <c r="M9" s="44"/>
      <c r="N9" s="20"/>
      <c r="O9" s="10"/>
      <c r="P9" s="10"/>
      <c r="R9" s="10"/>
    </row>
    <row r="10" spans="1:18" s="11" customFormat="1" x14ac:dyDescent="0.2">
      <c r="A10" s="1"/>
      <c r="B10" s="21" t="s">
        <v>23</v>
      </c>
      <c r="C10" s="44"/>
      <c r="D10" s="44"/>
      <c r="E10" s="44"/>
      <c r="F10" s="44"/>
      <c r="G10" s="44">
        <v>5489535.8399999999</v>
      </c>
      <c r="H10" s="44">
        <v>5513839.2999999998</v>
      </c>
      <c r="I10" s="18">
        <v>6453500</v>
      </c>
      <c r="J10" s="1"/>
      <c r="K10" s="22"/>
      <c r="L10" s="44"/>
      <c r="M10" s="44"/>
      <c r="N10" s="20"/>
      <c r="O10" s="10"/>
      <c r="P10" s="10"/>
      <c r="R10" s="10"/>
    </row>
    <row r="11" spans="1:18" s="11" customFormat="1" x14ac:dyDescent="0.2">
      <c r="A11" s="1"/>
      <c r="B11" s="21" t="s">
        <v>24</v>
      </c>
      <c r="C11" s="44"/>
      <c r="D11" s="44"/>
      <c r="E11" s="44"/>
      <c r="F11" s="44"/>
      <c r="G11" s="44"/>
      <c r="H11" s="44"/>
      <c r="I11" s="18"/>
      <c r="J11" s="1"/>
      <c r="K11" s="22"/>
      <c r="L11" s="44"/>
      <c r="M11" s="44"/>
      <c r="N11" s="20"/>
      <c r="O11" s="10"/>
      <c r="P11" s="10"/>
      <c r="R11" s="10"/>
    </row>
    <row r="12" spans="1:18" s="11" customFormat="1" ht="42.75" customHeight="1" x14ac:dyDescent="0.2">
      <c r="A12" s="1"/>
      <c r="B12" s="23" t="s">
        <v>25</v>
      </c>
      <c r="C12" s="44"/>
      <c r="D12" s="44">
        <v>9324000</v>
      </c>
      <c r="E12" s="44">
        <v>113909.8</v>
      </c>
      <c r="F12" s="44">
        <f>SUM(C12:E12)</f>
        <v>9437909.8000000007</v>
      </c>
      <c r="G12" s="44"/>
      <c r="H12" s="44">
        <v>9324000</v>
      </c>
      <c r="I12" s="18"/>
      <c r="J12" s="1"/>
      <c r="K12" s="22"/>
      <c r="L12" s="44"/>
      <c r="M12" s="44"/>
      <c r="N12" s="20"/>
      <c r="O12" s="10"/>
      <c r="P12" s="10"/>
      <c r="R12" s="10"/>
    </row>
    <row r="13" spans="1:18" s="11" customFormat="1" x14ac:dyDescent="0.2">
      <c r="A13" s="1"/>
      <c r="B13" s="23" t="s">
        <v>26</v>
      </c>
      <c r="C13" s="44"/>
      <c r="D13" s="44"/>
      <c r="E13" s="44"/>
      <c r="F13" s="44"/>
      <c r="G13" s="44"/>
      <c r="H13" s="44"/>
      <c r="I13" s="18"/>
      <c r="J13" s="1"/>
      <c r="K13" s="22"/>
      <c r="L13" s="44"/>
      <c r="M13" s="44"/>
      <c r="N13" s="20"/>
      <c r="O13" s="10"/>
      <c r="P13" s="10"/>
      <c r="R13" s="10"/>
    </row>
    <row r="14" spans="1:18" s="11" customFormat="1" x14ac:dyDescent="0.2">
      <c r="A14" s="1"/>
      <c r="B14" s="11" t="s">
        <v>26</v>
      </c>
      <c r="C14" s="44"/>
      <c r="D14" s="44"/>
      <c r="E14" s="44"/>
      <c r="F14" s="44"/>
      <c r="G14" s="44"/>
      <c r="H14" s="44"/>
      <c r="I14" s="18">
        <v>0</v>
      </c>
      <c r="J14" s="1"/>
      <c r="K14" s="22"/>
      <c r="L14" s="44"/>
      <c r="M14" s="44"/>
      <c r="N14" s="20"/>
      <c r="O14" s="10"/>
      <c r="P14" s="10"/>
      <c r="R14" s="10"/>
    </row>
    <row r="15" spans="1:18" s="11" customFormat="1" x14ac:dyDescent="0.2">
      <c r="A15" s="1"/>
      <c r="B15" s="23" t="s">
        <v>76</v>
      </c>
      <c r="C15" s="44"/>
      <c r="D15" s="44"/>
      <c r="E15" s="44">
        <f>E10+E14</f>
        <v>0</v>
      </c>
      <c r="F15" s="44">
        <f>SUM(F12-F14)</f>
        <v>9437909.8000000007</v>
      </c>
      <c r="G15" s="44">
        <f>SUM(G10:G14)</f>
        <v>5489535.8399999999</v>
      </c>
      <c r="H15" s="44">
        <f>SUM(H12-H14)</f>
        <v>9324000</v>
      </c>
      <c r="I15" s="18"/>
      <c r="J15" s="1"/>
      <c r="K15" s="22"/>
      <c r="L15" s="44"/>
      <c r="M15" s="44"/>
      <c r="N15" s="20"/>
      <c r="O15" s="10"/>
      <c r="P15" s="10"/>
      <c r="R15" s="10"/>
    </row>
    <row r="16" spans="1:18" x14ac:dyDescent="0.2">
      <c r="A16" s="1"/>
      <c r="B16" s="24"/>
      <c r="C16" s="8"/>
      <c r="D16" s="4"/>
      <c r="E16" s="44"/>
      <c r="F16" s="44"/>
      <c r="G16" s="44"/>
      <c r="H16" s="44"/>
      <c r="I16" s="18"/>
      <c r="J16" s="1"/>
      <c r="K16" s="17"/>
      <c r="L16" s="44"/>
      <c r="M16" s="44"/>
      <c r="N16" s="20"/>
    </row>
    <row r="17" spans="1:17" x14ac:dyDescent="0.2">
      <c r="A17" s="1"/>
      <c r="B17" s="17" t="s">
        <v>27</v>
      </c>
      <c r="C17" s="8"/>
      <c r="D17" s="4"/>
      <c r="E17" s="44"/>
      <c r="F17" s="44"/>
      <c r="G17" s="44"/>
      <c r="H17" s="44"/>
      <c r="I17" s="18"/>
      <c r="J17" s="1"/>
      <c r="K17" s="17"/>
      <c r="L17" s="44"/>
      <c r="M17" s="44"/>
      <c r="N17" s="20"/>
    </row>
    <row r="18" spans="1:17" x14ac:dyDescent="0.2">
      <c r="A18" s="1">
        <v>2</v>
      </c>
      <c r="B18" s="8" t="s">
        <v>28</v>
      </c>
      <c r="C18" s="8"/>
      <c r="D18" s="4"/>
      <c r="E18" s="44"/>
      <c r="F18" s="44"/>
      <c r="G18" s="44"/>
      <c r="H18" s="44"/>
      <c r="I18" s="18"/>
      <c r="J18" s="1"/>
      <c r="K18" s="17"/>
      <c r="L18" s="44"/>
      <c r="M18" s="44"/>
      <c r="N18" s="20"/>
    </row>
    <row r="19" spans="1:17" x14ac:dyDescent="0.2">
      <c r="A19" s="1"/>
      <c r="B19" s="8" t="s">
        <v>83</v>
      </c>
      <c r="C19" s="8"/>
      <c r="D19" s="4"/>
      <c r="E19" s="44"/>
      <c r="F19" s="44"/>
      <c r="G19" s="44"/>
      <c r="H19" s="44"/>
      <c r="I19" s="18"/>
      <c r="J19" s="1"/>
      <c r="K19" s="17"/>
      <c r="L19" s="44"/>
      <c r="M19" s="44"/>
      <c r="N19" s="20"/>
    </row>
    <row r="20" spans="1:17" x14ac:dyDescent="0.2">
      <c r="A20" s="1"/>
      <c r="B20" s="8" t="s">
        <v>84</v>
      </c>
      <c r="C20" s="8"/>
      <c r="D20" s="4">
        <v>15491.68</v>
      </c>
      <c r="E20" s="44">
        <v>0</v>
      </c>
      <c r="F20" s="25">
        <v>15491.68</v>
      </c>
      <c r="G20" s="25"/>
      <c r="H20" s="25">
        <v>15491.68</v>
      </c>
      <c r="I20" s="18"/>
      <c r="J20" s="1"/>
      <c r="K20" s="17"/>
      <c r="L20" s="44"/>
      <c r="M20" s="44"/>
      <c r="N20" s="20"/>
    </row>
    <row r="21" spans="1:17" x14ac:dyDescent="0.2">
      <c r="A21" s="1"/>
      <c r="B21" s="8"/>
      <c r="C21" s="8"/>
      <c r="D21" s="4"/>
      <c r="E21" s="44"/>
      <c r="F21" s="44"/>
      <c r="G21" s="44"/>
      <c r="H21" s="44"/>
      <c r="I21" s="18"/>
      <c r="J21" s="1"/>
      <c r="K21" s="17"/>
      <c r="L21" s="44"/>
      <c r="M21" s="44"/>
      <c r="N21" s="20"/>
    </row>
    <row r="22" spans="1:17" x14ac:dyDescent="0.2">
      <c r="A22" s="1"/>
      <c r="B22" s="26" t="s">
        <v>31</v>
      </c>
      <c r="C22" s="8"/>
      <c r="D22" s="4"/>
      <c r="E22" s="44"/>
      <c r="F22" s="44">
        <v>0</v>
      </c>
      <c r="G22" s="44"/>
      <c r="H22" s="44">
        <v>0</v>
      </c>
      <c r="I22" s="18"/>
      <c r="J22" s="1"/>
      <c r="K22" s="17"/>
      <c r="L22" s="44"/>
      <c r="M22" s="44"/>
      <c r="N22" s="20"/>
    </row>
    <row r="23" spans="1:17" x14ac:dyDescent="0.2">
      <c r="A23" s="1"/>
      <c r="B23" s="8"/>
      <c r="C23" s="8"/>
      <c r="D23" s="4"/>
      <c r="E23" s="44"/>
      <c r="F23" s="44"/>
      <c r="G23" s="44"/>
      <c r="H23" s="44"/>
      <c r="I23" s="18">
        <v>9515</v>
      </c>
      <c r="J23" s="1"/>
      <c r="K23" s="17"/>
      <c r="L23" s="44"/>
      <c r="M23" s="44"/>
      <c r="N23" s="20"/>
    </row>
    <row r="24" spans="1:17" x14ac:dyDescent="0.2">
      <c r="A24" s="1"/>
      <c r="B24" s="17" t="s">
        <v>32</v>
      </c>
      <c r="C24" s="8"/>
      <c r="D24" s="4"/>
      <c r="E24" s="44"/>
      <c r="F24" s="44"/>
      <c r="G24" s="44"/>
      <c r="H24" s="44"/>
      <c r="I24" s="18"/>
      <c r="J24" s="1"/>
      <c r="K24" s="17"/>
      <c r="L24" s="44"/>
      <c r="M24" s="44"/>
      <c r="N24" s="20"/>
    </row>
    <row r="25" spans="1:17" x14ac:dyDescent="0.2">
      <c r="A25" s="1">
        <v>3</v>
      </c>
      <c r="B25" s="8" t="s">
        <v>33</v>
      </c>
      <c r="C25" s="8"/>
      <c r="D25" s="4"/>
      <c r="E25" s="44"/>
      <c r="F25" s="44"/>
      <c r="G25" s="44"/>
      <c r="H25" s="44"/>
      <c r="I25" s="18"/>
      <c r="J25" s="1"/>
      <c r="K25" s="17"/>
      <c r="L25" s="44"/>
      <c r="M25" s="44"/>
      <c r="N25" s="20"/>
    </row>
    <row r="26" spans="1:17" x14ac:dyDescent="0.2">
      <c r="A26" s="1"/>
      <c r="B26" s="8" t="s">
        <v>34</v>
      </c>
      <c r="C26" s="8"/>
      <c r="D26" s="4"/>
      <c r="E26" s="44"/>
      <c r="F26" s="44" t="s">
        <v>26</v>
      </c>
      <c r="G26" s="44"/>
      <c r="H26" s="44" t="s">
        <v>26</v>
      </c>
      <c r="I26" s="18"/>
      <c r="J26" s="1"/>
      <c r="K26" s="17"/>
      <c r="L26" s="44"/>
      <c r="M26" s="44"/>
      <c r="N26" s="20"/>
    </row>
    <row r="27" spans="1:17" x14ac:dyDescent="0.2">
      <c r="A27" s="1"/>
      <c r="B27" s="8" t="s">
        <v>82</v>
      </c>
      <c r="C27" s="8"/>
      <c r="D27" s="4"/>
      <c r="E27" s="44"/>
      <c r="F27" s="27">
        <v>574235.97</v>
      </c>
      <c r="G27" s="44"/>
      <c r="H27" s="44">
        <v>615700.61</v>
      </c>
      <c r="I27" s="18" t="s">
        <v>26</v>
      </c>
      <c r="J27" s="1"/>
      <c r="K27" s="17"/>
      <c r="L27" s="44"/>
      <c r="M27" s="44"/>
      <c r="N27" s="20"/>
    </row>
    <row r="28" spans="1:17" x14ac:dyDescent="0.2">
      <c r="A28" s="1"/>
      <c r="B28" s="8" t="s">
        <v>26</v>
      </c>
      <c r="C28" s="8"/>
      <c r="D28" s="4"/>
      <c r="E28" s="44"/>
      <c r="F28" s="44" t="s">
        <v>26</v>
      </c>
      <c r="G28" s="44"/>
      <c r="H28" s="44" t="s">
        <v>26</v>
      </c>
      <c r="I28" s="18">
        <v>1006029.68</v>
      </c>
      <c r="J28" s="1"/>
      <c r="K28" s="17"/>
      <c r="L28" s="44"/>
      <c r="M28" s="44"/>
      <c r="N28" s="20"/>
    </row>
    <row r="29" spans="1:17" x14ac:dyDescent="0.2">
      <c r="A29" s="1"/>
      <c r="B29" s="17" t="s">
        <v>36</v>
      </c>
      <c r="C29" s="8"/>
      <c r="D29" s="4"/>
      <c r="E29" s="44"/>
      <c r="F29" s="44"/>
      <c r="G29" s="44"/>
      <c r="H29" s="44"/>
      <c r="I29" s="18" t="s">
        <v>26</v>
      </c>
      <c r="J29" s="1"/>
      <c r="K29" s="17"/>
      <c r="L29" s="44"/>
      <c r="M29" s="44"/>
      <c r="N29" s="20"/>
      <c r="Q29" s="10"/>
    </row>
    <row r="30" spans="1:17" x14ac:dyDescent="0.2">
      <c r="A30" s="1">
        <v>4</v>
      </c>
      <c r="B30" s="23" t="s">
        <v>37</v>
      </c>
      <c r="C30" s="8"/>
      <c r="D30" s="4"/>
      <c r="E30" s="44"/>
      <c r="F30" s="44"/>
      <c r="G30" s="44"/>
      <c r="H30" s="44"/>
      <c r="I30" s="18">
        <v>570264.36</v>
      </c>
      <c r="J30" s="1"/>
      <c r="K30" s="17"/>
      <c r="L30" s="44"/>
      <c r="M30" s="44"/>
      <c r="N30" s="20"/>
      <c r="Q30" s="10"/>
    </row>
    <row r="31" spans="1:17" ht="17.25" customHeight="1" x14ac:dyDescent="0.2">
      <c r="A31" s="1"/>
      <c r="B31" s="23" t="s">
        <v>38</v>
      </c>
      <c r="C31" s="8"/>
      <c r="D31" s="4"/>
      <c r="E31" s="44"/>
      <c r="F31" s="44"/>
      <c r="G31" s="44"/>
      <c r="H31" s="44"/>
      <c r="I31" s="18"/>
      <c r="J31" s="1"/>
      <c r="K31" s="17"/>
      <c r="L31" s="44"/>
      <c r="M31" s="44"/>
      <c r="N31" s="20"/>
      <c r="Q31" s="10"/>
    </row>
    <row r="32" spans="1:17" ht="25.5" x14ac:dyDescent="0.2">
      <c r="A32" s="1"/>
      <c r="B32" s="28" t="s">
        <v>85</v>
      </c>
      <c r="C32" s="8"/>
      <c r="D32" s="4"/>
      <c r="E32" s="44"/>
      <c r="F32" s="44">
        <v>490.24</v>
      </c>
      <c r="G32" s="44"/>
      <c r="H32" s="44">
        <v>239.81</v>
      </c>
      <c r="I32" s="18"/>
      <c r="J32" s="1">
        <v>2</v>
      </c>
      <c r="K32" s="17" t="s">
        <v>1</v>
      </c>
      <c r="L32" s="44"/>
      <c r="M32" s="44"/>
      <c r="N32" s="20"/>
      <c r="Q32" s="10"/>
    </row>
    <row r="33" spans="1:17" x14ac:dyDescent="0.2">
      <c r="A33" s="1"/>
      <c r="B33" s="8" t="s">
        <v>26</v>
      </c>
      <c r="C33" s="8"/>
      <c r="D33" s="4"/>
      <c r="E33" s="44"/>
      <c r="F33" s="44"/>
      <c r="G33" s="44"/>
      <c r="H33" s="44"/>
      <c r="I33" s="18"/>
      <c r="J33" s="1"/>
      <c r="K33" s="23" t="s">
        <v>40</v>
      </c>
      <c r="L33" s="44">
        <v>11926.63</v>
      </c>
      <c r="M33" s="44">
        <v>10795.31</v>
      </c>
      <c r="N33" s="20"/>
      <c r="Q33" s="10"/>
    </row>
    <row r="34" spans="1:17" ht="16.5" customHeight="1" x14ac:dyDescent="0.2">
      <c r="A34" s="1"/>
      <c r="B34" s="8"/>
      <c r="C34" s="8"/>
      <c r="D34" s="4"/>
      <c r="E34" s="44"/>
      <c r="F34" s="44"/>
      <c r="G34" s="44"/>
      <c r="H34" s="44"/>
      <c r="I34" s="18"/>
      <c r="J34" s="1"/>
      <c r="K34" s="29" t="s">
        <v>41</v>
      </c>
      <c r="L34" s="44">
        <v>1987.64</v>
      </c>
      <c r="M34" s="44">
        <v>1987.64</v>
      </c>
      <c r="N34" s="20"/>
      <c r="Q34" s="10"/>
    </row>
    <row r="35" spans="1:17" ht="25.5" x14ac:dyDescent="0.2">
      <c r="A35" s="1"/>
      <c r="B35" s="17" t="s">
        <v>42</v>
      </c>
      <c r="C35" s="8"/>
      <c r="D35" s="4"/>
      <c r="E35" s="44"/>
      <c r="F35" s="44"/>
      <c r="G35" s="44"/>
      <c r="H35" s="44"/>
      <c r="I35" s="18"/>
      <c r="J35" s="1"/>
      <c r="K35" s="23" t="s">
        <v>87</v>
      </c>
      <c r="L35" s="44"/>
      <c r="M35" s="44"/>
      <c r="N35" s="20">
        <v>0</v>
      </c>
      <c r="Q35" s="10"/>
    </row>
    <row r="36" spans="1:17" x14ac:dyDescent="0.2">
      <c r="A36" s="1">
        <v>5</v>
      </c>
      <c r="B36" s="8" t="s">
        <v>44</v>
      </c>
      <c r="C36" s="8"/>
      <c r="D36" s="4"/>
      <c r="E36" s="44"/>
      <c r="F36" s="44"/>
      <c r="G36" s="44"/>
      <c r="H36" s="44"/>
      <c r="I36" s="18"/>
      <c r="J36" s="1"/>
      <c r="K36" s="23"/>
      <c r="L36" s="44"/>
      <c r="M36" s="44"/>
      <c r="N36" s="20">
        <v>0</v>
      </c>
      <c r="Q36" s="10"/>
    </row>
    <row r="37" spans="1:17" x14ac:dyDescent="0.2">
      <c r="A37" s="1"/>
      <c r="B37" s="8" t="s">
        <v>45</v>
      </c>
      <c r="C37" s="8"/>
      <c r="D37" s="4"/>
      <c r="E37" s="44"/>
      <c r="F37" s="44">
        <v>0</v>
      </c>
      <c r="G37" s="44"/>
      <c r="H37" s="44">
        <v>0</v>
      </c>
      <c r="I37" s="18"/>
      <c r="J37" s="1"/>
      <c r="K37" s="8" t="s">
        <v>46</v>
      </c>
      <c r="L37" s="44"/>
      <c r="M37" s="44"/>
      <c r="N37" s="20"/>
      <c r="Q37" s="10"/>
    </row>
    <row r="38" spans="1:17" x14ac:dyDescent="0.2">
      <c r="A38" s="1"/>
      <c r="B38" s="21" t="s">
        <v>26</v>
      </c>
      <c r="C38" s="8"/>
      <c r="D38" s="4"/>
      <c r="E38" s="44"/>
      <c r="F38" s="44"/>
      <c r="G38" s="44"/>
      <c r="H38" s="44"/>
      <c r="I38" s="18"/>
      <c r="J38" s="1"/>
      <c r="K38" s="8" t="s">
        <v>47</v>
      </c>
      <c r="L38" s="44">
        <v>11020</v>
      </c>
      <c r="M38" s="44">
        <v>10150</v>
      </c>
      <c r="N38" s="20"/>
      <c r="Q38" s="10"/>
    </row>
    <row r="39" spans="1:17" x14ac:dyDescent="0.2">
      <c r="A39" s="1"/>
      <c r="B39" s="8" t="s">
        <v>92</v>
      </c>
      <c r="C39" s="8"/>
      <c r="D39" s="4"/>
      <c r="E39" s="44"/>
      <c r="F39" s="44">
        <v>0</v>
      </c>
      <c r="G39" s="44"/>
      <c r="H39" s="44"/>
      <c r="I39" s="18"/>
      <c r="J39" s="1"/>
      <c r="K39" s="2" t="s">
        <v>49</v>
      </c>
      <c r="L39" s="44">
        <v>2493.34</v>
      </c>
      <c r="M39" s="44">
        <v>2493.34</v>
      </c>
      <c r="N39" s="20"/>
      <c r="Q39" s="10"/>
    </row>
    <row r="40" spans="1:17" ht="25.5" x14ac:dyDescent="0.2">
      <c r="A40" s="1"/>
      <c r="B40" s="8" t="s">
        <v>53</v>
      </c>
      <c r="C40" s="8"/>
      <c r="D40" s="4"/>
      <c r="E40" s="44"/>
      <c r="F40" s="44">
        <v>46226.13</v>
      </c>
      <c r="G40" s="44"/>
      <c r="H40" s="44">
        <v>20784.41</v>
      </c>
      <c r="I40" s="18"/>
      <c r="J40" s="1"/>
      <c r="K40" s="30" t="s">
        <v>51</v>
      </c>
      <c r="L40" s="44">
        <v>0</v>
      </c>
      <c r="M40" s="44">
        <v>0</v>
      </c>
      <c r="N40" s="20"/>
      <c r="Q40" s="10"/>
    </row>
    <row r="41" spans="1:17" x14ac:dyDescent="0.2">
      <c r="A41" s="1"/>
      <c r="B41" s="23"/>
      <c r="C41" s="8"/>
      <c r="D41" s="4"/>
      <c r="E41" s="44"/>
      <c r="F41" s="44"/>
      <c r="G41" s="44"/>
      <c r="I41" s="18"/>
      <c r="J41" s="1"/>
      <c r="K41" s="17"/>
      <c r="L41" s="44"/>
      <c r="M41" s="44"/>
      <c r="N41" s="20"/>
      <c r="Q41" s="10"/>
    </row>
    <row r="42" spans="1:17" x14ac:dyDescent="0.2">
      <c r="A42" s="1"/>
      <c r="B42" s="23" t="s">
        <v>97</v>
      </c>
      <c r="C42" s="8"/>
      <c r="D42" s="4"/>
      <c r="E42" s="44"/>
      <c r="F42" s="44">
        <v>131953.35999999999</v>
      </c>
      <c r="G42" s="44"/>
      <c r="H42" s="44">
        <v>3378</v>
      </c>
      <c r="I42" s="18"/>
      <c r="J42" s="1"/>
      <c r="K42" s="17" t="s">
        <v>78</v>
      </c>
      <c r="L42" s="44"/>
      <c r="M42" s="44"/>
      <c r="N42" s="20"/>
      <c r="Q42" s="10"/>
    </row>
    <row r="43" spans="1:17" x14ac:dyDescent="0.2">
      <c r="A43" s="1"/>
      <c r="B43" s="8"/>
      <c r="C43" s="8"/>
      <c r="D43" s="4"/>
      <c r="E43" s="44"/>
      <c r="F43" s="44"/>
      <c r="G43" s="44"/>
      <c r="H43" s="44"/>
      <c r="I43" s="18"/>
      <c r="J43" s="1"/>
      <c r="K43" s="17" t="s">
        <v>98</v>
      </c>
      <c r="L43" s="44"/>
      <c r="M43" s="44"/>
      <c r="N43" s="20"/>
      <c r="Q43" s="10"/>
    </row>
    <row r="44" spans="1:17" x14ac:dyDescent="0.2">
      <c r="A44" s="1"/>
      <c r="B44" s="8" t="s">
        <v>56</v>
      </c>
      <c r="C44" s="8"/>
      <c r="D44" s="4"/>
      <c r="E44" s="44"/>
      <c r="F44" s="44"/>
      <c r="G44" s="44"/>
      <c r="H44" s="44"/>
      <c r="I44" s="18"/>
      <c r="J44" s="1"/>
      <c r="K44" s="17" t="s">
        <v>99</v>
      </c>
      <c r="L44" s="44"/>
      <c r="M44" s="44"/>
      <c r="N44" s="20"/>
      <c r="Q44" s="10"/>
    </row>
    <row r="45" spans="1:17" x14ac:dyDescent="0.2">
      <c r="A45" s="1"/>
      <c r="B45" s="8" t="s">
        <v>58</v>
      </c>
      <c r="C45" s="8"/>
      <c r="D45" s="4"/>
      <c r="E45" s="44"/>
      <c r="F45" s="44" t="s">
        <v>26</v>
      </c>
      <c r="G45" s="44"/>
      <c r="H45" s="44" t="s">
        <v>26</v>
      </c>
      <c r="I45" s="18"/>
      <c r="J45" s="1"/>
      <c r="K45" s="17" t="s">
        <v>79</v>
      </c>
      <c r="L45" s="44"/>
      <c r="M45" s="44"/>
      <c r="N45" s="20"/>
      <c r="Q45" s="10"/>
    </row>
    <row r="46" spans="1:17" x14ac:dyDescent="0.2">
      <c r="A46" s="1"/>
      <c r="B46" s="21"/>
      <c r="C46" s="8"/>
      <c r="D46" s="4"/>
      <c r="E46" s="44"/>
      <c r="F46" s="44"/>
      <c r="G46" s="44"/>
      <c r="H46" s="44"/>
      <c r="I46" s="18"/>
      <c r="J46" s="1"/>
      <c r="K46" s="8"/>
      <c r="L46" s="44"/>
      <c r="M46" s="44"/>
      <c r="N46" s="20"/>
      <c r="Q46" s="10"/>
    </row>
    <row r="47" spans="1:17" x14ac:dyDescent="0.2">
      <c r="A47" s="1"/>
      <c r="B47" s="21"/>
      <c r="C47" s="8"/>
      <c r="D47" s="4"/>
      <c r="E47" s="44"/>
      <c r="F47" s="44">
        <v>0</v>
      </c>
      <c r="G47" s="44"/>
      <c r="H47" s="44">
        <v>3400</v>
      </c>
      <c r="I47" s="18"/>
      <c r="J47" s="1"/>
      <c r="K47" s="8"/>
      <c r="L47" s="44"/>
      <c r="M47" s="44"/>
      <c r="N47" s="20"/>
      <c r="Q47" s="10"/>
    </row>
    <row r="48" spans="1:17" x14ac:dyDescent="0.2">
      <c r="A48" s="1"/>
      <c r="B48" s="21" t="s">
        <v>88</v>
      </c>
      <c r="C48" s="8"/>
      <c r="D48" s="4"/>
      <c r="E48" s="44"/>
      <c r="F48" s="44">
        <v>1011.77</v>
      </c>
      <c r="G48" s="44"/>
      <c r="H48" s="44">
        <v>1011.77</v>
      </c>
      <c r="I48" s="18"/>
      <c r="J48" s="1"/>
      <c r="K48" s="8"/>
      <c r="L48" s="44"/>
      <c r="M48" s="44"/>
      <c r="N48" s="20"/>
      <c r="Q48" s="10"/>
    </row>
    <row r="49" spans="1:17" x14ac:dyDescent="0.2">
      <c r="A49" s="1"/>
      <c r="B49" s="21" t="s">
        <v>63</v>
      </c>
      <c r="C49" s="8"/>
      <c r="D49" s="4"/>
      <c r="E49" s="44"/>
      <c r="G49" s="44"/>
      <c r="H49" s="44">
        <v>-0.09</v>
      </c>
      <c r="I49" s="18"/>
      <c r="J49" s="1"/>
      <c r="K49" s="8"/>
      <c r="L49" s="44"/>
      <c r="M49" s="44"/>
      <c r="N49" s="20"/>
      <c r="Q49" s="10"/>
    </row>
    <row r="50" spans="1:17" x14ac:dyDescent="0.2">
      <c r="A50" s="1"/>
      <c r="B50" s="21"/>
      <c r="C50" s="8"/>
      <c r="D50" s="4"/>
      <c r="E50" s="44"/>
      <c r="F50" s="44"/>
      <c r="G50" s="44"/>
      <c r="H50" s="44"/>
      <c r="I50" s="18"/>
      <c r="J50" s="1"/>
      <c r="K50" s="8"/>
      <c r="L50" s="44"/>
      <c r="M50" s="44"/>
      <c r="N50" s="20"/>
      <c r="Q50" s="10"/>
    </row>
    <row r="51" spans="1:17" x14ac:dyDescent="0.2">
      <c r="A51" s="1"/>
      <c r="B51" s="2" t="s">
        <v>64</v>
      </c>
      <c r="C51" s="8"/>
      <c r="D51" s="4"/>
      <c r="E51" s="32"/>
      <c r="F51" s="32">
        <f>SUM(F15:F49)</f>
        <v>10207318.950000001</v>
      </c>
      <c r="G51" s="32"/>
      <c r="H51" s="32">
        <f>SUM(H15:H49)</f>
        <v>9984006.1899999995</v>
      </c>
      <c r="I51" s="33">
        <f>SUM(I3:I48)</f>
        <v>8039309.04</v>
      </c>
      <c r="J51" s="34"/>
      <c r="K51" s="2" t="s">
        <v>65</v>
      </c>
      <c r="L51" s="32">
        <f>SUM(L3:L48)</f>
        <v>10207318.950000001</v>
      </c>
      <c r="M51" s="32">
        <f>SUM(M3:M48)</f>
        <v>9984006.1900000013</v>
      </c>
      <c r="N51" s="35"/>
      <c r="Q51" s="10"/>
    </row>
    <row r="52" spans="1:17" x14ac:dyDescent="0.2">
      <c r="A52" s="1"/>
      <c r="B52" s="2"/>
      <c r="C52" s="8"/>
      <c r="D52" s="4"/>
      <c r="E52" s="32"/>
      <c r="F52" s="32"/>
      <c r="G52" s="32"/>
      <c r="H52" s="36"/>
      <c r="I52" s="33"/>
      <c r="J52" s="34"/>
      <c r="K52" s="2"/>
      <c r="L52" s="32"/>
      <c r="M52" s="36"/>
      <c r="N52" s="37"/>
      <c r="Q52" s="10"/>
    </row>
    <row r="53" spans="1:17" x14ac:dyDescent="0.2">
      <c r="A53" s="1"/>
      <c r="B53" s="8" t="s">
        <v>91</v>
      </c>
      <c r="C53" s="8"/>
      <c r="D53" s="4"/>
      <c r="E53" s="44"/>
      <c r="F53" s="5"/>
      <c r="G53" s="44"/>
      <c r="H53" s="5"/>
      <c r="I53" s="6"/>
      <c r="J53" s="1"/>
      <c r="K53" s="8"/>
      <c r="L53" s="4"/>
      <c r="M53" s="4"/>
      <c r="Q53" s="10"/>
    </row>
    <row r="54" spans="1:17" x14ac:dyDescent="0.2">
      <c r="A54" s="1"/>
      <c r="B54" s="18" t="s">
        <v>67</v>
      </c>
      <c r="C54" s="55"/>
      <c r="D54" s="55"/>
      <c r="E54" s="55"/>
      <c r="F54" s="54" t="s">
        <v>68</v>
      </c>
      <c r="G54" s="54"/>
      <c r="H54" s="5"/>
      <c r="I54" s="6"/>
      <c r="J54" s="1"/>
      <c r="K54" s="54" t="s">
        <v>69</v>
      </c>
      <c r="L54" s="8"/>
      <c r="M54" s="8"/>
      <c r="Q54" s="10"/>
    </row>
    <row r="55" spans="1:17" x14ac:dyDescent="0.2">
      <c r="A55" s="1"/>
      <c r="B55" s="6"/>
      <c r="C55" s="8"/>
      <c r="D55" s="4"/>
      <c r="E55" s="54"/>
      <c r="F55" s="5"/>
      <c r="G55" s="54"/>
      <c r="H55" s="5"/>
      <c r="I55" s="6"/>
      <c r="J55" s="1"/>
      <c r="K55" s="8"/>
      <c r="L55" s="8"/>
      <c r="M55" s="8"/>
      <c r="Q55" s="10"/>
    </row>
    <row r="56" spans="1:17" x14ac:dyDescent="0.2">
      <c r="A56" s="1"/>
      <c r="B56" s="1" t="s">
        <v>70</v>
      </c>
      <c r="C56" s="55"/>
      <c r="D56" s="55"/>
      <c r="E56" s="55"/>
      <c r="F56" s="54" t="s">
        <v>89</v>
      </c>
      <c r="G56" s="54"/>
      <c r="H56" s="5"/>
      <c r="I56" s="6"/>
      <c r="J56" s="1"/>
      <c r="K56" s="56" t="s">
        <v>86</v>
      </c>
      <c r="L56" s="57"/>
      <c r="M56" s="8"/>
      <c r="Q56" s="10"/>
    </row>
    <row r="57" spans="1:17" x14ac:dyDescent="0.2">
      <c r="A57" s="1"/>
      <c r="B57" s="8"/>
      <c r="C57" s="8"/>
      <c r="D57" s="4"/>
      <c r="E57" s="54"/>
      <c r="F57" s="5"/>
      <c r="G57" s="54"/>
      <c r="H57" s="5"/>
      <c r="I57" s="6"/>
      <c r="J57" s="1"/>
      <c r="K57" s="8"/>
      <c r="L57" s="8"/>
      <c r="M57" s="1"/>
      <c r="Q57" s="10"/>
    </row>
    <row r="58" spans="1:17" x14ac:dyDescent="0.2">
      <c r="A58" s="8"/>
      <c r="B58" s="8"/>
      <c r="C58" s="8"/>
      <c r="D58" s="4"/>
      <c r="E58" s="8"/>
      <c r="F58" s="39"/>
      <c r="G58" s="8"/>
      <c r="H58" s="5"/>
      <c r="I58" s="8"/>
      <c r="J58" s="8"/>
      <c r="K58" s="8"/>
      <c r="L58" s="8"/>
      <c r="M58" s="8"/>
      <c r="N58" s="10"/>
      <c r="Q58" s="10"/>
    </row>
    <row r="59" spans="1:17" x14ac:dyDescent="0.2">
      <c r="A59" s="10"/>
      <c r="E59" s="10"/>
      <c r="F59" s="40"/>
      <c r="G59" s="10"/>
      <c r="I59" s="10"/>
      <c r="J59" s="10"/>
      <c r="M59" s="10"/>
      <c r="N59" s="10"/>
      <c r="Q59" s="10"/>
    </row>
    <row r="60" spans="1:17" x14ac:dyDescent="0.2">
      <c r="A60" s="10"/>
      <c r="E60" s="10"/>
      <c r="F60" s="40"/>
      <c r="G60" s="10"/>
      <c r="I60" s="10"/>
      <c r="J60" s="10"/>
      <c r="M60" s="10"/>
      <c r="N60" s="10"/>
      <c r="Q60" s="10"/>
    </row>
    <row r="63" spans="1:17" x14ac:dyDescent="0.2">
      <c r="B63" s="10" t="s">
        <v>93</v>
      </c>
    </row>
    <row r="65" spans="2:2" x14ac:dyDescent="0.2">
      <c r="B65" s="10" t="s">
        <v>94</v>
      </c>
    </row>
    <row r="66" spans="2:2" x14ac:dyDescent="0.2">
      <c r="B66" s="10" t="s">
        <v>95</v>
      </c>
    </row>
    <row r="67" spans="2:2" ht="25.5" x14ac:dyDescent="0.2">
      <c r="B67" s="53" t="s">
        <v>96</v>
      </c>
    </row>
  </sheetData>
  <sheetProtection selectLockedCells="1" selectUnlockedCells="1"/>
  <mergeCells count="3">
    <mergeCell ref="C54:E54"/>
    <mergeCell ref="C56:E56"/>
    <mergeCell ref="K56:L56"/>
  </mergeCells>
  <pageMargins left="0" right="0" top="0" bottom="0" header="0.51180555555555551" footer="0.51180555555555551"/>
  <pageSetup paperSize="9" scale="70" firstPageNumber="0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3"/>
  <sheetViews>
    <sheetView topLeftCell="A3" workbookViewId="0">
      <selection activeCell="F12" sqref="F12:F48"/>
    </sheetView>
  </sheetViews>
  <sheetFormatPr defaultColWidth="9.140625" defaultRowHeight="12.75" x14ac:dyDescent="0.2"/>
  <cols>
    <col min="1" max="1" width="3.28515625" style="41" customWidth="1"/>
    <col min="2" max="2" width="54.140625" style="10" customWidth="1"/>
    <col min="3" max="3" width="17.28515625" style="27" customWidth="1"/>
    <col min="4" max="4" width="9.140625" style="10" hidden="1" customWidth="1"/>
    <col min="5" max="5" width="19.28515625" style="27" customWidth="1"/>
    <col min="6" max="6" width="16.42578125" style="31" customWidth="1"/>
    <col min="7" max="7" width="15.42578125" style="27" customWidth="1"/>
    <col min="8" max="8" width="16.5703125" style="31" customWidth="1"/>
    <col min="9" max="9" width="0" style="42" hidden="1" customWidth="1"/>
    <col min="10" max="10" width="3.28515625" style="43" customWidth="1"/>
    <col min="11" max="11" width="32.42578125" style="10" customWidth="1"/>
    <col min="12" max="12" width="15.7109375" style="10" customWidth="1"/>
    <col min="13" max="13" width="14.42578125" style="43" customWidth="1"/>
    <col min="14" max="14" width="0" style="9" hidden="1" customWidth="1"/>
    <col min="15" max="15" width="0" style="10" hidden="1" customWidth="1"/>
    <col min="16" max="16" width="14.28515625" style="10" customWidth="1"/>
    <col min="17" max="17" width="16.42578125" style="11" customWidth="1"/>
    <col min="18" max="18" width="17" style="10" customWidth="1"/>
    <col min="19" max="16384" width="9.140625" style="10"/>
  </cols>
  <sheetData>
    <row r="1" spans="1:18" s="11" customFormat="1" ht="15.75" x14ac:dyDescent="0.25">
      <c r="A1" s="1"/>
      <c r="B1" s="2" t="s">
        <v>0</v>
      </c>
      <c r="C1" s="3"/>
      <c r="D1" s="4"/>
      <c r="E1" s="3"/>
      <c r="F1" s="5"/>
      <c r="G1" s="3"/>
      <c r="H1" s="5"/>
      <c r="I1" s="6"/>
      <c r="J1" s="1"/>
      <c r="K1" s="7" t="s">
        <v>1</v>
      </c>
      <c r="L1" s="8"/>
      <c r="M1" s="4"/>
      <c r="N1" s="9"/>
      <c r="O1" s="10"/>
      <c r="P1" s="10"/>
      <c r="R1" s="10"/>
    </row>
    <row r="2" spans="1:18" s="11" customFormat="1" ht="55.5" customHeight="1" x14ac:dyDescent="0.2">
      <c r="A2" s="12" t="s">
        <v>2</v>
      </c>
      <c r="B2" s="2" t="s">
        <v>3</v>
      </c>
      <c r="C2" s="13" t="s">
        <v>4</v>
      </c>
      <c r="D2" s="4"/>
      <c r="E2" s="13" t="s">
        <v>5</v>
      </c>
      <c r="F2" s="14" t="s">
        <v>6</v>
      </c>
      <c r="G2" s="13" t="s">
        <v>7</v>
      </c>
      <c r="H2" s="14" t="s">
        <v>8</v>
      </c>
      <c r="I2" s="15" t="s">
        <v>9</v>
      </c>
      <c r="J2" s="12" t="s">
        <v>10</v>
      </c>
      <c r="K2" s="2" t="s">
        <v>3</v>
      </c>
      <c r="L2" s="15" t="s">
        <v>11</v>
      </c>
      <c r="M2" s="14" t="s">
        <v>12</v>
      </c>
      <c r="N2" s="16" t="s">
        <v>9</v>
      </c>
      <c r="O2" s="10"/>
      <c r="P2" s="10"/>
      <c r="R2" s="10"/>
    </row>
    <row r="3" spans="1:18" s="11" customFormat="1" x14ac:dyDescent="0.2">
      <c r="A3" s="1"/>
      <c r="B3" s="17" t="s">
        <v>13</v>
      </c>
      <c r="C3" s="3"/>
      <c r="D3" s="4"/>
      <c r="E3" s="3"/>
      <c r="F3" s="5"/>
      <c r="G3" s="3"/>
      <c r="H3" s="5"/>
      <c r="I3" s="18"/>
      <c r="J3" s="1"/>
      <c r="K3" s="17"/>
      <c r="L3" s="18"/>
      <c r="M3" s="18"/>
      <c r="N3" s="19"/>
      <c r="O3" s="10"/>
      <c r="P3" s="10"/>
      <c r="R3" s="10"/>
    </row>
    <row r="4" spans="1:18" s="11" customFormat="1" x14ac:dyDescent="0.2">
      <c r="A4" s="1">
        <v>1</v>
      </c>
      <c r="B4" s="17" t="s">
        <v>14</v>
      </c>
      <c r="C4" s="3"/>
      <c r="D4" s="4"/>
      <c r="E4" s="3"/>
      <c r="F4" s="3"/>
      <c r="G4" s="3"/>
      <c r="H4" s="3"/>
      <c r="I4" s="18"/>
      <c r="J4" s="1">
        <v>1</v>
      </c>
      <c r="K4" s="17" t="s">
        <v>15</v>
      </c>
      <c r="L4" s="18"/>
      <c r="M4" s="18"/>
      <c r="N4" s="20"/>
      <c r="O4" s="10"/>
      <c r="P4" s="10"/>
      <c r="R4" s="10"/>
    </row>
    <row r="5" spans="1:18" s="11" customFormat="1" x14ac:dyDescent="0.2">
      <c r="A5" s="1"/>
      <c r="B5" s="8" t="s">
        <v>16</v>
      </c>
      <c r="C5" s="3"/>
      <c r="D5" s="4"/>
      <c r="E5" s="3"/>
      <c r="F5" s="3"/>
      <c r="G5" s="3"/>
      <c r="H5" s="3"/>
      <c r="I5" s="18"/>
      <c r="J5" s="1"/>
      <c r="K5" s="8" t="s">
        <v>17</v>
      </c>
      <c r="L5" s="18"/>
      <c r="M5" s="18"/>
      <c r="N5" s="20"/>
      <c r="O5" s="10"/>
      <c r="P5" s="10"/>
      <c r="R5" s="10"/>
    </row>
    <row r="6" spans="1:18" s="11" customFormat="1" x14ac:dyDescent="0.2">
      <c r="A6" s="1"/>
      <c r="B6" s="8" t="s">
        <v>18</v>
      </c>
      <c r="C6" s="3"/>
      <c r="D6" s="4"/>
      <c r="E6" s="3"/>
      <c r="F6" s="3"/>
      <c r="G6" s="3"/>
      <c r="H6" s="3"/>
      <c r="I6" s="18"/>
      <c r="J6" s="1"/>
      <c r="K6" s="8" t="s">
        <v>19</v>
      </c>
      <c r="L6" s="3">
        <v>9958579.9000000004</v>
      </c>
      <c r="M6" s="3">
        <v>9901632.6300000008</v>
      </c>
      <c r="N6" s="20">
        <v>8085071.6900000004</v>
      </c>
      <c r="O6" s="10"/>
      <c r="P6" s="10"/>
      <c r="R6" s="10"/>
    </row>
    <row r="7" spans="1:18" s="11" customFormat="1" x14ac:dyDescent="0.2">
      <c r="A7" s="1"/>
      <c r="B7" s="8" t="s">
        <v>20</v>
      </c>
      <c r="C7" s="3"/>
      <c r="D7" s="4"/>
      <c r="E7" s="3"/>
      <c r="F7" s="3"/>
      <c r="G7" s="3"/>
      <c r="H7" s="3"/>
      <c r="I7" s="18"/>
      <c r="J7" s="1"/>
      <c r="K7" s="17"/>
      <c r="L7" s="3"/>
      <c r="M7" s="3"/>
      <c r="N7" s="20"/>
      <c r="O7" s="10"/>
      <c r="P7" s="10"/>
      <c r="R7" s="10"/>
    </row>
    <row r="8" spans="1:18" s="11" customFormat="1" x14ac:dyDescent="0.2">
      <c r="A8" s="1"/>
      <c r="B8" s="8" t="s">
        <v>21</v>
      </c>
      <c r="C8" s="3"/>
      <c r="D8" s="4"/>
      <c r="E8" s="3"/>
      <c r="F8" s="3"/>
      <c r="G8" s="3"/>
      <c r="H8" s="3"/>
      <c r="I8" s="18"/>
      <c r="J8" s="1"/>
      <c r="K8" s="17"/>
      <c r="L8" s="4"/>
      <c r="M8" s="4"/>
      <c r="N8" s="20"/>
      <c r="O8" s="10"/>
      <c r="P8" s="10"/>
      <c r="R8" s="10"/>
    </row>
    <row r="9" spans="1:18" s="11" customFormat="1" x14ac:dyDescent="0.2">
      <c r="A9" s="1"/>
      <c r="B9" s="21" t="s">
        <v>22</v>
      </c>
      <c r="C9" s="3"/>
      <c r="D9" s="3"/>
      <c r="E9" s="3"/>
      <c r="F9" s="3"/>
      <c r="G9" s="3"/>
      <c r="H9" s="3"/>
      <c r="I9" s="18"/>
      <c r="J9" s="1"/>
      <c r="K9" s="17"/>
      <c r="L9" s="3"/>
      <c r="M9" s="3"/>
      <c r="N9" s="20"/>
      <c r="O9" s="10"/>
      <c r="P9" s="10"/>
      <c r="R9" s="10"/>
    </row>
    <row r="10" spans="1:18" s="11" customFormat="1" x14ac:dyDescent="0.2">
      <c r="A10" s="1"/>
      <c r="B10" s="21" t="s">
        <v>23</v>
      </c>
      <c r="C10" s="3">
        <v>0</v>
      </c>
      <c r="D10" s="3"/>
      <c r="E10" s="3"/>
      <c r="F10" s="3"/>
      <c r="G10" s="3">
        <v>5489535.8399999999</v>
      </c>
      <c r="H10" s="3">
        <v>5513839.2999999998</v>
      </c>
      <c r="I10" s="18">
        <v>6453500</v>
      </c>
      <c r="J10" s="1"/>
      <c r="K10" s="22"/>
      <c r="L10" s="3"/>
      <c r="M10" s="3"/>
      <c r="N10" s="20"/>
      <c r="O10" s="10"/>
      <c r="P10" s="10"/>
      <c r="R10" s="10"/>
    </row>
    <row r="11" spans="1:18" s="11" customFormat="1" x14ac:dyDescent="0.2">
      <c r="A11" s="1"/>
      <c r="B11" s="21" t="s">
        <v>24</v>
      </c>
      <c r="C11" s="3"/>
      <c r="D11" s="3"/>
      <c r="E11" s="3"/>
      <c r="F11" s="3"/>
      <c r="G11" s="3"/>
      <c r="H11" s="3"/>
      <c r="I11" s="18"/>
      <c r="J11" s="1"/>
      <c r="K11" s="22"/>
      <c r="L11" s="3"/>
      <c r="M11" s="3"/>
      <c r="N11" s="20"/>
      <c r="O11" s="10"/>
      <c r="P11" s="10"/>
      <c r="R11" s="10"/>
    </row>
    <row r="12" spans="1:18" s="11" customFormat="1" ht="51" x14ac:dyDescent="0.2">
      <c r="A12" s="1"/>
      <c r="B12" s="23" t="s">
        <v>25</v>
      </c>
      <c r="C12" s="3">
        <v>9324000</v>
      </c>
      <c r="D12" s="3"/>
      <c r="E12" s="3">
        <v>0</v>
      </c>
      <c r="F12" s="3">
        <f>SUM(C12:E12)</f>
        <v>9324000</v>
      </c>
      <c r="G12" s="3"/>
      <c r="H12" s="3">
        <v>9324000</v>
      </c>
      <c r="I12" s="18"/>
      <c r="J12" s="1"/>
      <c r="K12" s="22"/>
      <c r="L12" s="3"/>
      <c r="M12" s="3"/>
      <c r="N12" s="20"/>
      <c r="O12" s="10"/>
      <c r="P12" s="10"/>
      <c r="R12" s="10"/>
    </row>
    <row r="13" spans="1:18" s="11" customFormat="1" x14ac:dyDescent="0.2">
      <c r="A13" s="1"/>
      <c r="B13" s="23" t="s">
        <v>26</v>
      </c>
      <c r="C13" s="3"/>
      <c r="D13" s="3"/>
      <c r="E13" s="3"/>
      <c r="F13" s="3"/>
      <c r="G13" s="3"/>
      <c r="H13" s="3"/>
      <c r="I13" s="18"/>
      <c r="J13" s="1"/>
      <c r="K13" s="22"/>
      <c r="L13" s="3"/>
      <c r="M13" s="3"/>
      <c r="N13" s="20"/>
      <c r="O13" s="10"/>
      <c r="P13" s="10"/>
      <c r="R13" s="10"/>
    </row>
    <row r="14" spans="1:18" s="11" customFormat="1" x14ac:dyDescent="0.2">
      <c r="A14" s="1"/>
      <c r="B14" s="11" t="s">
        <v>26</v>
      </c>
      <c r="C14" s="3">
        <v>0</v>
      </c>
      <c r="D14" s="3"/>
      <c r="E14" s="3">
        <v>0</v>
      </c>
      <c r="F14" s="3">
        <v>0</v>
      </c>
      <c r="G14" s="3">
        <v>0</v>
      </c>
      <c r="H14" s="3">
        <v>0</v>
      </c>
      <c r="I14" s="18">
        <v>0</v>
      </c>
      <c r="J14" s="1"/>
      <c r="K14" s="22"/>
      <c r="L14" s="3"/>
      <c r="M14" s="3"/>
      <c r="N14" s="20"/>
      <c r="O14" s="10"/>
      <c r="P14" s="10"/>
      <c r="R14" s="10"/>
    </row>
    <row r="15" spans="1:18" s="11" customFormat="1" x14ac:dyDescent="0.2">
      <c r="A15" s="1"/>
      <c r="B15" s="23" t="s">
        <v>26</v>
      </c>
      <c r="C15" s="3">
        <f>SUM(C12-C14)</f>
        <v>9324000</v>
      </c>
      <c r="D15" s="3"/>
      <c r="E15" s="3">
        <f>E10+E14</f>
        <v>0</v>
      </c>
      <c r="F15" s="3">
        <f>SUM(F12-F14)</f>
        <v>9324000</v>
      </c>
      <c r="G15" s="3">
        <f>SUM(G10:G14)</f>
        <v>5489535.8399999999</v>
      </c>
      <c r="H15" s="3">
        <v>9324000</v>
      </c>
      <c r="I15" s="18"/>
      <c r="J15" s="1"/>
      <c r="K15" s="22"/>
      <c r="L15" s="3"/>
      <c r="M15" s="3"/>
      <c r="N15" s="20"/>
      <c r="O15" s="10"/>
      <c r="P15" s="10"/>
      <c r="R15" s="10"/>
    </row>
    <row r="16" spans="1:18" x14ac:dyDescent="0.2">
      <c r="A16" s="1"/>
      <c r="B16" s="24"/>
      <c r="C16" s="3" t="s">
        <v>26</v>
      </c>
      <c r="D16" s="8"/>
      <c r="E16" s="3"/>
      <c r="F16" s="3"/>
      <c r="G16" s="3"/>
      <c r="H16" s="3" t="s">
        <v>26</v>
      </c>
      <c r="I16" s="18"/>
      <c r="J16" s="1"/>
      <c r="K16" s="17"/>
      <c r="L16" s="3"/>
      <c r="M16" s="3"/>
      <c r="N16" s="20"/>
    </row>
    <row r="17" spans="1:17" x14ac:dyDescent="0.2">
      <c r="A17" s="1"/>
      <c r="B17" s="17" t="s">
        <v>27</v>
      </c>
      <c r="C17" s="3"/>
      <c r="D17" s="8"/>
      <c r="E17" s="3"/>
      <c r="F17" s="3"/>
      <c r="G17" s="3"/>
      <c r="H17" s="3"/>
      <c r="I17" s="18"/>
      <c r="J17" s="1"/>
      <c r="K17" s="17"/>
      <c r="L17" s="3"/>
      <c r="M17" s="3"/>
      <c r="N17" s="20"/>
    </row>
    <row r="18" spans="1:17" x14ac:dyDescent="0.2">
      <c r="A18" s="1">
        <v>2</v>
      </c>
      <c r="B18" s="8" t="s">
        <v>28</v>
      </c>
      <c r="C18" s="3"/>
      <c r="D18" s="8"/>
      <c r="E18" s="3"/>
      <c r="F18" s="3"/>
      <c r="G18" s="3"/>
      <c r="H18" s="3"/>
      <c r="I18" s="18"/>
      <c r="J18" s="1"/>
      <c r="K18" s="17"/>
      <c r="L18" s="3"/>
      <c r="M18" s="3"/>
      <c r="N18" s="20"/>
    </row>
    <row r="19" spans="1:17" x14ac:dyDescent="0.2">
      <c r="A19" s="1"/>
      <c r="B19" s="8" t="s">
        <v>29</v>
      </c>
      <c r="C19" s="3"/>
      <c r="D19" s="8"/>
      <c r="E19" s="3"/>
      <c r="F19" s="3"/>
      <c r="G19" s="3"/>
      <c r="H19" s="3"/>
      <c r="I19" s="18"/>
      <c r="J19" s="1"/>
      <c r="K19" s="17"/>
      <c r="L19" s="3"/>
      <c r="M19" s="3"/>
      <c r="N19" s="20"/>
    </row>
    <row r="20" spans="1:17" x14ac:dyDescent="0.2">
      <c r="A20" s="1"/>
      <c r="B20" s="8" t="s">
        <v>30</v>
      </c>
      <c r="C20" s="3"/>
      <c r="D20" s="8"/>
      <c r="E20" s="3"/>
      <c r="F20" s="25">
        <v>15491.68</v>
      </c>
      <c r="G20" s="25"/>
      <c r="H20" s="3">
        <v>15491.68</v>
      </c>
      <c r="I20" s="18"/>
      <c r="J20" s="1"/>
      <c r="K20" s="17"/>
      <c r="L20" s="3"/>
      <c r="M20" s="3"/>
      <c r="N20" s="20"/>
    </row>
    <row r="21" spans="1:17" x14ac:dyDescent="0.2">
      <c r="A21" s="1"/>
      <c r="B21" s="8"/>
      <c r="C21" s="3"/>
      <c r="D21" s="8"/>
      <c r="E21" s="3"/>
      <c r="F21" s="3"/>
      <c r="G21" s="3"/>
      <c r="H21" s="3"/>
      <c r="I21" s="18"/>
      <c r="J21" s="1"/>
      <c r="K21" s="17"/>
      <c r="L21" s="3"/>
      <c r="M21" s="3"/>
      <c r="N21" s="20"/>
    </row>
    <row r="22" spans="1:17" x14ac:dyDescent="0.2">
      <c r="A22" s="1"/>
      <c r="B22" s="26" t="s">
        <v>31</v>
      </c>
      <c r="D22" s="8"/>
      <c r="E22" s="3"/>
      <c r="F22" s="3">
        <v>0</v>
      </c>
      <c r="G22" s="3"/>
      <c r="H22" s="3">
        <v>2074.42</v>
      </c>
      <c r="I22" s="18"/>
      <c r="J22" s="1"/>
      <c r="K22" s="17"/>
      <c r="L22" s="3"/>
      <c r="M22" s="3"/>
      <c r="N22" s="20"/>
    </row>
    <row r="23" spans="1:17" x14ac:dyDescent="0.2">
      <c r="A23" s="1"/>
      <c r="B23" s="8"/>
      <c r="C23" s="3"/>
      <c r="D23" s="8"/>
      <c r="E23" s="3"/>
      <c r="F23" s="3"/>
      <c r="G23" s="3"/>
      <c r="H23" s="3"/>
      <c r="I23" s="18">
        <v>9515</v>
      </c>
      <c r="J23" s="1"/>
      <c r="K23" s="17"/>
      <c r="L23" s="3"/>
      <c r="M23" s="3"/>
      <c r="N23" s="20"/>
    </row>
    <row r="24" spans="1:17" x14ac:dyDescent="0.2">
      <c r="A24" s="1"/>
      <c r="B24" s="17" t="s">
        <v>32</v>
      </c>
      <c r="C24" s="3"/>
      <c r="D24" s="8"/>
      <c r="E24" s="3"/>
      <c r="F24" s="3"/>
      <c r="G24" s="3"/>
      <c r="H24" s="3"/>
      <c r="I24" s="18"/>
      <c r="J24" s="1"/>
      <c r="K24" s="17"/>
      <c r="L24" s="3"/>
      <c r="M24" s="3"/>
      <c r="N24" s="20"/>
    </row>
    <row r="25" spans="1:17" x14ac:dyDescent="0.2">
      <c r="A25" s="1">
        <v>3</v>
      </c>
      <c r="B25" s="8" t="s">
        <v>33</v>
      </c>
      <c r="C25" s="3"/>
      <c r="D25" s="8"/>
      <c r="E25" s="3"/>
      <c r="F25" s="3"/>
      <c r="G25" s="3"/>
      <c r="H25" s="3"/>
      <c r="I25" s="18"/>
      <c r="J25" s="1"/>
      <c r="K25" s="17"/>
      <c r="L25" s="3"/>
      <c r="M25" s="3"/>
      <c r="N25" s="20"/>
    </row>
    <row r="26" spans="1:17" x14ac:dyDescent="0.2">
      <c r="A26" s="1"/>
      <c r="B26" s="8" t="s">
        <v>34</v>
      </c>
      <c r="C26" s="3"/>
      <c r="D26" s="8"/>
      <c r="E26" s="3"/>
      <c r="F26" s="3" t="s">
        <v>26</v>
      </c>
      <c r="G26" s="3"/>
      <c r="H26" s="3"/>
      <c r="I26" s="18"/>
      <c r="J26" s="1"/>
      <c r="K26" s="17"/>
      <c r="L26" s="3"/>
      <c r="M26" s="3"/>
      <c r="N26" s="20"/>
    </row>
    <row r="27" spans="1:17" x14ac:dyDescent="0.2">
      <c r="A27" s="1"/>
      <c r="B27" s="8" t="s">
        <v>35</v>
      </c>
      <c r="D27" s="8"/>
      <c r="E27" s="3"/>
      <c r="F27" s="3">
        <v>615700.61</v>
      </c>
      <c r="G27" s="3"/>
      <c r="H27" s="3">
        <v>547105.65</v>
      </c>
      <c r="I27" s="18" t="s">
        <v>26</v>
      </c>
      <c r="J27" s="1"/>
      <c r="K27" s="17"/>
      <c r="L27" s="3"/>
      <c r="M27" s="3"/>
      <c r="N27" s="20"/>
    </row>
    <row r="28" spans="1:17" x14ac:dyDescent="0.2">
      <c r="A28" s="1"/>
      <c r="B28" s="8" t="s">
        <v>26</v>
      </c>
      <c r="C28" s="3"/>
      <c r="D28" s="8"/>
      <c r="E28" s="3"/>
      <c r="F28" s="3" t="s">
        <v>26</v>
      </c>
      <c r="G28" s="3"/>
      <c r="H28" s="3"/>
      <c r="I28" s="18">
        <v>1006029.68</v>
      </c>
      <c r="J28" s="1"/>
      <c r="K28" s="17"/>
      <c r="L28" s="3"/>
      <c r="M28" s="3"/>
      <c r="N28" s="20"/>
    </row>
    <row r="29" spans="1:17" x14ac:dyDescent="0.2">
      <c r="A29" s="1"/>
      <c r="B29" s="17" t="s">
        <v>36</v>
      </c>
      <c r="C29" s="3"/>
      <c r="D29" s="8"/>
      <c r="E29" s="3"/>
      <c r="F29" s="3"/>
      <c r="G29" s="3"/>
      <c r="H29" s="3"/>
      <c r="I29" s="18" t="s">
        <v>26</v>
      </c>
      <c r="J29" s="1"/>
      <c r="K29" s="17"/>
      <c r="L29" s="3"/>
      <c r="M29" s="3"/>
      <c r="N29" s="20"/>
      <c r="Q29" s="10"/>
    </row>
    <row r="30" spans="1:17" x14ac:dyDescent="0.2">
      <c r="A30" s="1">
        <v>4</v>
      </c>
      <c r="B30" s="23" t="s">
        <v>37</v>
      </c>
      <c r="C30" s="3"/>
      <c r="D30" s="8"/>
      <c r="E30" s="3"/>
      <c r="F30" s="3"/>
      <c r="G30" s="3"/>
      <c r="H30" s="3"/>
      <c r="I30" s="18">
        <v>570264.36</v>
      </c>
      <c r="J30" s="1"/>
      <c r="K30" s="17"/>
      <c r="L30" s="3"/>
      <c r="M30" s="3"/>
      <c r="N30" s="20"/>
      <c r="Q30" s="10"/>
    </row>
    <row r="31" spans="1:17" ht="25.5" x14ac:dyDescent="0.2">
      <c r="A31" s="1"/>
      <c r="B31" s="23" t="s">
        <v>38</v>
      </c>
      <c r="C31" s="3"/>
      <c r="D31" s="8"/>
      <c r="E31" s="3"/>
      <c r="F31" s="3"/>
      <c r="G31" s="3"/>
      <c r="H31" s="3"/>
      <c r="I31" s="18"/>
      <c r="J31" s="1"/>
      <c r="K31" s="17"/>
      <c r="L31" s="3"/>
      <c r="M31" s="3"/>
      <c r="N31" s="20"/>
      <c r="Q31" s="10"/>
    </row>
    <row r="32" spans="1:17" ht="25.5" x14ac:dyDescent="0.2">
      <c r="A32" s="1"/>
      <c r="B32" s="28" t="s">
        <v>39</v>
      </c>
      <c r="C32" s="3"/>
      <c r="D32" s="8"/>
      <c r="E32" s="3"/>
      <c r="F32" s="3">
        <v>239.81</v>
      </c>
      <c r="G32" s="3"/>
      <c r="H32" s="3">
        <v>239.81</v>
      </c>
      <c r="I32" s="18"/>
      <c r="J32" s="1">
        <v>2</v>
      </c>
      <c r="K32" s="17" t="s">
        <v>1</v>
      </c>
      <c r="L32" s="3"/>
      <c r="M32" s="3"/>
      <c r="N32" s="20"/>
      <c r="Q32" s="10"/>
    </row>
    <row r="33" spans="1:17" x14ac:dyDescent="0.2">
      <c r="A33" s="1"/>
      <c r="B33" s="8" t="s">
        <v>26</v>
      </c>
      <c r="C33" s="3"/>
      <c r="D33" s="8"/>
      <c r="E33" s="3"/>
      <c r="F33" s="3"/>
      <c r="G33" s="3"/>
      <c r="H33" s="3"/>
      <c r="I33" s="18"/>
      <c r="J33" s="1"/>
      <c r="K33" s="23" t="s">
        <v>40</v>
      </c>
      <c r="L33" s="3">
        <v>10795.31</v>
      </c>
      <c r="M33" s="3">
        <v>10088.219999999999</v>
      </c>
      <c r="N33" s="20"/>
      <c r="Q33" s="10"/>
    </row>
    <row r="34" spans="1:17" ht="25.5" x14ac:dyDescent="0.2">
      <c r="A34" s="1"/>
      <c r="B34" s="8"/>
      <c r="C34" s="3"/>
      <c r="D34" s="8"/>
      <c r="E34" s="3"/>
      <c r="F34" s="3"/>
      <c r="G34" s="3"/>
      <c r="H34" s="3"/>
      <c r="I34" s="18"/>
      <c r="J34" s="1"/>
      <c r="K34" s="29" t="s">
        <v>41</v>
      </c>
      <c r="L34" s="3">
        <v>1987.64</v>
      </c>
      <c r="M34" s="3">
        <v>1880.38</v>
      </c>
      <c r="N34" s="20"/>
      <c r="Q34" s="10"/>
    </row>
    <row r="35" spans="1:17" ht="25.5" x14ac:dyDescent="0.2">
      <c r="A35" s="1"/>
      <c r="B35" s="17" t="s">
        <v>42</v>
      </c>
      <c r="C35" s="3"/>
      <c r="D35" s="8"/>
      <c r="E35" s="3"/>
      <c r="F35" s="3"/>
      <c r="G35" s="3"/>
      <c r="H35" s="3"/>
      <c r="I35" s="18"/>
      <c r="J35" s="1"/>
      <c r="K35" s="23" t="s">
        <v>43</v>
      </c>
      <c r="L35" s="3"/>
      <c r="M35" s="3"/>
      <c r="N35" s="20">
        <v>0</v>
      </c>
      <c r="Q35" s="10"/>
    </row>
    <row r="36" spans="1:17" x14ac:dyDescent="0.2">
      <c r="A36" s="1">
        <v>5</v>
      </c>
      <c r="B36" s="8" t="s">
        <v>44</v>
      </c>
      <c r="C36" s="3"/>
      <c r="D36" s="8"/>
      <c r="E36" s="3"/>
      <c r="F36" s="3"/>
      <c r="G36" s="3"/>
      <c r="H36" s="3"/>
      <c r="I36" s="18"/>
      <c r="J36" s="1"/>
      <c r="K36" s="23"/>
      <c r="L36" s="3"/>
      <c r="M36" s="3"/>
      <c r="N36" s="20">
        <v>0</v>
      </c>
      <c r="Q36" s="10"/>
    </row>
    <row r="37" spans="1:17" x14ac:dyDescent="0.2">
      <c r="A37" s="1"/>
      <c r="B37" s="8" t="s">
        <v>45</v>
      </c>
      <c r="C37" s="3"/>
      <c r="D37" s="8"/>
      <c r="E37" s="3"/>
      <c r="F37" s="3">
        <v>0</v>
      </c>
      <c r="G37" s="3"/>
      <c r="H37" s="3">
        <v>0</v>
      </c>
      <c r="I37" s="18"/>
      <c r="J37" s="1"/>
      <c r="K37" s="8" t="s">
        <v>46</v>
      </c>
      <c r="L37" s="3"/>
      <c r="M37" s="3"/>
      <c r="N37" s="20"/>
      <c r="Q37" s="10"/>
    </row>
    <row r="38" spans="1:17" x14ac:dyDescent="0.2">
      <c r="A38" s="1"/>
      <c r="B38" s="21" t="s">
        <v>26</v>
      </c>
      <c r="C38" s="3"/>
      <c r="D38" s="8"/>
      <c r="E38" s="3"/>
      <c r="F38" s="3"/>
      <c r="G38" s="3"/>
      <c r="H38" s="3"/>
      <c r="I38" s="18"/>
      <c r="J38" s="1"/>
      <c r="K38" s="8" t="s">
        <v>47</v>
      </c>
      <c r="L38" s="3">
        <v>10150</v>
      </c>
      <c r="M38" s="3">
        <v>17000</v>
      </c>
      <c r="N38" s="20"/>
      <c r="Q38" s="10"/>
    </row>
    <row r="39" spans="1:17" x14ac:dyDescent="0.2">
      <c r="A39" s="1"/>
      <c r="B39" s="8" t="s">
        <v>48</v>
      </c>
      <c r="C39" s="3"/>
      <c r="D39" s="8"/>
      <c r="E39" s="3"/>
      <c r="F39" s="3"/>
      <c r="G39" s="3"/>
      <c r="H39" s="3"/>
      <c r="I39" s="18"/>
      <c r="J39" s="1"/>
      <c r="K39" s="2" t="s">
        <v>49</v>
      </c>
      <c r="L39" s="3">
        <v>2493.34</v>
      </c>
      <c r="M39" s="3">
        <v>2000</v>
      </c>
      <c r="N39" s="20"/>
      <c r="Q39" s="10"/>
    </row>
    <row r="40" spans="1:17" ht="25.5" x14ac:dyDescent="0.2">
      <c r="A40" s="1"/>
      <c r="B40" s="8" t="s">
        <v>50</v>
      </c>
      <c r="C40" s="3"/>
      <c r="D40" s="8"/>
      <c r="E40" s="3"/>
      <c r="F40" s="3"/>
      <c r="G40" s="3"/>
      <c r="H40" s="3"/>
      <c r="I40" s="18"/>
      <c r="J40" s="1"/>
      <c r="K40" s="30" t="s">
        <v>51</v>
      </c>
      <c r="L40" s="3">
        <v>0</v>
      </c>
      <c r="M40" s="3">
        <v>0</v>
      </c>
      <c r="N40" s="20"/>
      <c r="Q40" s="10"/>
    </row>
    <row r="41" spans="1:17" ht="25.5" x14ac:dyDescent="0.2">
      <c r="A41" s="1"/>
      <c r="B41" s="23" t="s">
        <v>52</v>
      </c>
      <c r="C41" s="8"/>
      <c r="D41" s="8"/>
      <c r="E41" s="3"/>
      <c r="F41" s="3">
        <v>20784.41</v>
      </c>
      <c r="G41" s="3"/>
      <c r="H41" s="3">
        <v>35899.9</v>
      </c>
      <c r="I41" s="18"/>
      <c r="J41" s="1"/>
      <c r="K41" s="17"/>
      <c r="L41" s="3"/>
      <c r="M41" s="3"/>
      <c r="N41" s="20"/>
      <c r="Q41" s="10"/>
    </row>
    <row r="42" spans="1:17" x14ac:dyDescent="0.2">
      <c r="A42" s="1"/>
      <c r="B42" s="23" t="s">
        <v>53</v>
      </c>
      <c r="C42" s="8"/>
      <c r="D42" s="8"/>
      <c r="E42" s="3"/>
      <c r="F42" s="3">
        <v>3378</v>
      </c>
      <c r="G42" s="3"/>
      <c r="H42" s="3">
        <v>3378</v>
      </c>
      <c r="I42" s="18"/>
      <c r="J42" s="1"/>
      <c r="K42" s="17" t="s">
        <v>54</v>
      </c>
      <c r="L42" s="3"/>
      <c r="M42" s="3"/>
      <c r="N42" s="20"/>
      <c r="Q42" s="10"/>
    </row>
    <row r="43" spans="1:17" x14ac:dyDescent="0.2">
      <c r="A43" s="1"/>
      <c r="B43" s="8"/>
      <c r="C43" s="8"/>
      <c r="D43" s="8"/>
      <c r="E43" s="3"/>
      <c r="F43" s="3"/>
      <c r="G43" s="3"/>
      <c r="H43" s="3"/>
      <c r="I43" s="18"/>
      <c r="J43" s="1"/>
      <c r="K43" s="17" t="s">
        <v>55</v>
      </c>
      <c r="L43" s="3"/>
      <c r="M43" s="3"/>
      <c r="N43" s="20"/>
      <c r="Q43" s="10"/>
    </row>
    <row r="44" spans="1:17" x14ac:dyDescent="0.2">
      <c r="A44" s="1"/>
      <c r="B44" s="8" t="s">
        <v>56</v>
      </c>
      <c r="C44" s="8"/>
      <c r="D44" s="8"/>
      <c r="E44" s="3"/>
      <c r="F44" s="3"/>
      <c r="G44" s="3"/>
      <c r="H44" s="3"/>
      <c r="I44" s="18"/>
      <c r="J44" s="1"/>
      <c r="K44" s="17" t="s">
        <v>57</v>
      </c>
      <c r="L44" s="3"/>
      <c r="M44" s="3"/>
      <c r="N44" s="20"/>
      <c r="Q44" s="10"/>
    </row>
    <row r="45" spans="1:17" x14ac:dyDescent="0.2">
      <c r="A45" s="1"/>
      <c r="B45" s="8" t="s">
        <v>58</v>
      </c>
      <c r="C45" s="8"/>
      <c r="D45" s="8"/>
      <c r="E45" s="3"/>
      <c r="F45" s="3" t="s">
        <v>26</v>
      </c>
      <c r="G45" s="3"/>
      <c r="H45" s="3"/>
      <c r="I45" s="18"/>
      <c r="J45" s="1"/>
      <c r="K45" s="17" t="s">
        <v>59</v>
      </c>
      <c r="L45" s="3"/>
      <c r="M45" s="3"/>
      <c r="N45" s="20"/>
      <c r="Q45" s="10"/>
    </row>
    <row r="46" spans="1:17" x14ac:dyDescent="0.2">
      <c r="A46" s="1"/>
      <c r="B46" s="21" t="s">
        <v>60</v>
      </c>
      <c r="C46" s="8"/>
      <c r="D46" s="8"/>
      <c r="E46" s="3"/>
      <c r="F46" s="3"/>
      <c r="G46" s="3"/>
      <c r="H46" s="3"/>
      <c r="I46" s="18"/>
      <c r="J46" s="1"/>
      <c r="K46" s="8"/>
      <c r="L46" s="3"/>
      <c r="M46" s="3"/>
      <c r="N46" s="20"/>
      <c r="Q46" s="10"/>
    </row>
    <row r="47" spans="1:17" x14ac:dyDescent="0.2">
      <c r="A47" s="1"/>
      <c r="B47" s="21" t="s">
        <v>61</v>
      </c>
      <c r="C47" s="8"/>
      <c r="D47" s="8"/>
      <c r="E47" s="3"/>
      <c r="F47" s="3">
        <v>3400</v>
      </c>
      <c r="G47" s="3"/>
      <c r="H47" s="3">
        <v>3400</v>
      </c>
      <c r="I47" s="18"/>
      <c r="J47" s="1"/>
      <c r="K47" s="8"/>
      <c r="L47" s="3"/>
      <c r="M47" s="3"/>
      <c r="N47" s="20"/>
      <c r="Q47" s="10"/>
    </row>
    <row r="48" spans="1:17" x14ac:dyDescent="0.2">
      <c r="A48" s="1"/>
      <c r="B48" s="21" t="s">
        <v>62</v>
      </c>
      <c r="C48" s="8"/>
      <c r="D48" s="8"/>
      <c r="E48" s="3"/>
      <c r="F48" s="3">
        <v>1011.77</v>
      </c>
      <c r="G48" s="3"/>
      <c r="H48" s="3">
        <v>1011.77</v>
      </c>
      <c r="I48" s="18"/>
      <c r="J48" s="1"/>
      <c r="K48" s="8"/>
      <c r="L48" s="3"/>
      <c r="M48" s="3"/>
      <c r="N48" s="20"/>
      <c r="Q48" s="10"/>
    </row>
    <row r="49" spans="1:17" x14ac:dyDescent="0.2">
      <c r="A49" s="1"/>
      <c r="B49" s="21" t="s">
        <v>63</v>
      </c>
      <c r="C49" s="8"/>
      <c r="D49" s="8"/>
      <c r="E49" s="3"/>
      <c r="G49" s="3"/>
      <c r="H49" s="3">
        <v>0</v>
      </c>
      <c r="I49" s="18"/>
      <c r="J49" s="1"/>
      <c r="K49" s="8"/>
      <c r="L49" s="3"/>
      <c r="M49" s="3"/>
      <c r="N49" s="20"/>
      <c r="Q49" s="10"/>
    </row>
    <row r="50" spans="1:17" x14ac:dyDescent="0.2">
      <c r="A50" s="1"/>
      <c r="B50" s="21"/>
      <c r="C50" s="8"/>
      <c r="D50" s="8"/>
      <c r="E50" s="3"/>
      <c r="F50" s="3"/>
      <c r="G50" s="3"/>
      <c r="H50" s="3"/>
      <c r="I50" s="18"/>
      <c r="J50" s="1"/>
      <c r="K50" s="8"/>
      <c r="L50" s="3"/>
      <c r="M50" s="3"/>
      <c r="N50" s="20"/>
      <c r="Q50" s="10"/>
    </row>
    <row r="51" spans="1:17" x14ac:dyDescent="0.2">
      <c r="A51" s="1"/>
      <c r="B51" s="2" t="s">
        <v>64</v>
      </c>
      <c r="C51" s="32"/>
      <c r="D51" s="8"/>
      <c r="E51" s="32"/>
      <c r="F51" s="32">
        <f>SUM(F15:F49)</f>
        <v>9984006.2799999993</v>
      </c>
      <c r="G51" s="32"/>
      <c r="H51" s="32">
        <f>SUM(H15:H49)</f>
        <v>9932601.2300000004</v>
      </c>
      <c r="I51" s="33">
        <f>SUM(I3:I48)</f>
        <v>8039309.04</v>
      </c>
      <c r="J51" s="34"/>
      <c r="K51" s="2" t="s">
        <v>65</v>
      </c>
      <c r="L51" s="32">
        <f>SUM(L3:L48)</f>
        <v>9984006.1900000013</v>
      </c>
      <c r="M51" s="32">
        <f>SUM(M3:M48)</f>
        <v>9932601.2300000023</v>
      </c>
      <c r="N51" s="35"/>
      <c r="Q51" s="10"/>
    </row>
    <row r="52" spans="1:17" x14ac:dyDescent="0.2">
      <c r="A52" s="1"/>
      <c r="B52" s="2"/>
      <c r="C52" s="32"/>
      <c r="D52" s="8"/>
      <c r="E52" s="32"/>
      <c r="F52" s="32"/>
      <c r="G52" s="32"/>
      <c r="H52" s="36"/>
      <c r="I52" s="33"/>
      <c r="J52" s="34"/>
      <c r="K52" s="2"/>
      <c r="L52" s="32"/>
      <c r="M52" s="36"/>
      <c r="N52" s="37"/>
      <c r="Q52" s="10"/>
    </row>
    <row r="53" spans="1:17" x14ac:dyDescent="0.2">
      <c r="A53" s="1"/>
      <c r="B53" s="2"/>
      <c r="C53" s="32"/>
      <c r="D53" s="8"/>
      <c r="E53" s="32"/>
      <c r="F53" s="32"/>
      <c r="G53" s="32"/>
      <c r="H53" s="36"/>
      <c r="I53" s="33"/>
      <c r="J53" s="34"/>
      <c r="K53" s="2"/>
      <c r="L53" s="32"/>
      <c r="M53" s="36"/>
      <c r="N53" s="37"/>
      <c r="Q53" s="10"/>
    </row>
    <row r="54" spans="1:17" x14ac:dyDescent="0.2">
      <c r="A54" s="1"/>
      <c r="B54" s="8" t="s">
        <v>66</v>
      </c>
      <c r="C54" s="3"/>
      <c r="D54" s="8"/>
      <c r="E54" s="3"/>
      <c r="F54" s="5"/>
      <c r="G54" s="3"/>
      <c r="H54" s="5"/>
      <c r="I54" s="6"/>
      <c r="J54" s="1"/>
      <c r="K54" s="8"/>
      <c r="L54" s="4"/>
      <c r="M54" s="4"/>
      <c r="Q54" s="10"/>
    </row>
    <row r="55" spans="1:17" x14ac:dyDescent="0.2">
      <c r="A55" s="1"/>
      <c r="B55" s="8"/>
      <c r="C55" s="3"/>
      <c r="D55" s="8"/>
      <c r="E55" s="3"/>
      <c r="F55" s="5"/>
      <c r="G55" s="3"/>
      <c r="H55" s="5"/>
      <c r="I55" s="6"/>
      <c r="J55" s="1"/>
      <c r="K55" s="8"/>
      <c r="L55" s="8"/>
      <c r="M55" s="8"/>
      <c r="Q55" s="10"/>
    </row>
    <row r="56" spans="1:17" x14ac:dyDescent="0.2">
      <c r="A56" s="1"/>
      <c r="B56" s="18" t="s">
        <v>67</v>
      </c>
      <c r="C56" s="58" t="s">
        <v>68</v>
      </c>
      <c r="D56" s="55"/>
      <c r="E56" s="55"/>
      <c r="F56" s="5"/>
      <c r="G56" s="3" t="s">
        <v>69</v>
      </c>
      <c r="H56" s="5"/>
      <c r="I56" s="6"/>
      <c r="J56" s="1"/>
      <c r="K56" s="8"/>
      <c r="L56" s="8"/>
      <c r="M56" s="8"/>
      <c r="Q56" s="10"/>
    </row>
    <row r="57" spans="1:17" x14ac:dyDescent="0.2">
      <c r="A57" s="1"/>
      <c r="B57" s="6"/>
      <c r="C57" s="3"/>
      <c r="D57" s="8"/>
      <c r="E57" s="3"/>
      <c r="F57" s="5"/>
      <c r="G57" s="3"/>
      <c r="H57" s="5"/>
      <c r="I57" s="6"/>
      <c r="J57" s="1"/>
      <c r="K57" s="8"/>
      <c r="L57" s="8"/>
      <c r="M57" s="8"/>
      <c r="Q57" s="10"/>
    </row>
    <row r="58" spans="1:17" x14ac:dyDescent="0.2">
      <c r="A58" s="1"/>
      <c r="B58" s="8"/>
      <c r="C58" s="3"/>
      <c r="D58" s="8"/>
      <c r="E58" s="3"/>
      <c r="F58" s="5"/>
      <c r="G58" s="3"/>
      <c r="H58" s="5"/>
      <c r="I58" s="6"/>
      <c r="J58" s="1"/>
      <c r="K58" s="8"/>
      <c r="L58" s="8"/>
      <c r="M58" s="8"/>
      <c r="Q58" s="10"/>
    </row>
    <row r="59" spans="1:17" x14ac:dyDescent="0.2">
      <c r="A59" s="1"/>
      <c r="B59" s="1" t="s">
        <v>70</v>
      </c>
      <c r="C59" s="58" t="s">
        <v>71</v>
      </c>
      <c r="D59" s="55"/>
      <c r="E59" s="55"/>
      <c r="F59" s="5"/>
      <c r="G59" s="56" t="s">
        <v>72</v>
      </c>
      <c r="H59" s="57"/>
      <c r="I59" s="6"/>
      <c r="J59" s="1"/>
      <c r="K59" s="8"/>
      <c r="L59" s="8"/>
      <c r="M59" s="8"/>
      <c r="Q59" s="10"/>
    </row>
    <row r="60" spans="1:17" x14ac:dyDescent="0.2">
      <c r="A60" s="1"/>
      <c r="B60" s="38"/>
      <c r="C60" s="3"/>
      <c r="D60" s="8"/>
      <c r="E60" s="3"/>
      <c r="F60" s="5"/>
      <c r="G60" s="3"/>
      <c r="H60" s="5"/>
      <c r="I60" s="6"/>
      <c r="J60" s="1"/>
      <c r="K60" s="8"/>
      <c r="L60" s="8"/>
      <c r="M60" s="1"/>
      <c r="Q60" s="10"/>
    </row>
    <row r="61" spans="1:17" x14ac:dyDescent="0.2">
      <c r="A61" s="8"/>
      <c r="B61" s="38"/>
      <c r="C61" s="8"/>
      <c r="D61" s="8"/>
      <c r="E61" s="8"/>
      <c r="F61" s="39"/>
      <c r="G61" s="8"/>
      <c r="H61" s="5"/>
      <c r="I61" s="8"/>
      <c r="J61" s="8"/>
      <c r="K61" s="8"/>
      <c r="L61" s="8"/>
      <c r="M61" s="8"/>
      <c r="N61" s="10"/>
      <c r="Q61" s="10"/>
    </row>
    <row r="62" spans="1:17" x14ac:dyDescent="0.2">
      <c r="A62" s="10"/>
      <c r="C62" s="10"/>
      <c r="E62" s="10"/>
      <c r="F62" s="40"/>
      <c r="G62" s="10"/>
      <c r="I62" s="10"/>
      <c r="J62" s="10"/>
      <c r="M62" s="10"/>
      <c r="N62" s="10"/>
      <c r="Q62" s="10"/>
    </row>
    <row r="63" spans="1:17" x14ac:dyDescent="0.2">
      <c r="A63" s="10"/>
      <c r="C63" s="10"/>
      <c r="E63" s="10"/>
      <c r="F63" s="40"/>
      <c r="G63" s="10"/>
      <c r="I63" s="10"/>
      <c r="J63" s="10"/>
      <c r="M63" s="10"/>
      <c r="N63" s="10"/>
      <c r="Q63" s="10"/>
    </row>
  </sheetData>
  <sheetProtection selectLockedCells="1" selectUnlockedCells="1"/>
  <mergeCells count="3">
    <mergeCell ref="C56:E56"/>
    <mergeCell ref="C59:E59"/>
    <mergeCell ref="G59:H59"/>
  </mergeCells>
  <pageMargins left="0" right="0" top="0" bottom="0" header="0.51180555555555551" footer="0.51180555555555551"/>
  <pageSetup paperSize="9" scale="70" firstPageNumber="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lastPrinted>2025-05-07T06:38:07Z</cp:lastPrinted>
  <dcterms:created xsi:type="dcterms:W3CDTF">2024-03-25T21:48:56Z</dcterms:created>
  <dcterms:modified xsi:type="dcterms:W3CDTF">2025-05-07T06:38:42Z</dcterms:modified>
</cp:coreProperties>
</file>