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\Desktop\documents\ΑΠΟΛΟΓΙΣΜΟΙ ΑΝΤΥΠΕΙΟΥ\ΑΠΟΛΟΓΙΣΜΟΣ ΑΝΤΥΠΕΙΟΥ 2025\"/>
    </mc:Choice>
  </mc:AlternateContent>
  <bookViews>
    <workbookView xWindow="0" yWindow="0" windowWidth="28800" windowHeight="12180"/>
  </bookViews>
  <sheets>
    <sheet name="2025" sheetId="1" r:id="rId1"/>
  </sheets>
  <calcPr calcId="162913"/>
</workbook>
</file>

<file path=xl/calcChain.xml><?xml version="1.0" encoding="utf-8"?>
<calcChain xmlns="http://schemas.openxmlformats.org/spreadsheetml/2006/main">
  <c r="L54" i="1" l="1"/>
  <c r="L28" i="1" l="1"/>
  <c r="Q66" i="1" l="1"/>
  <c r="J47" i="1"/>
  <c r="J52" i="1" s="1"/>
  <c r="J69" i="1" s="1"/>
  <c r="L45" i="1"/>
  <c r="L42" i="1"/>
  <c r="F40" i="1"/>
  <c r="F69" i="1" s="1"/>
  <c r="E40" i="1"/>
  <c r="E69" i="1" s="1"/>
  <c r="L38" i="1"/>
  <c r="L19" i="1"/>
  <c r="L47" i="1" l="1"/>
  <c r="L52" i="1" s="1"/>
  <c r="L69" i="1" s="1"/>
</calcChain>
</file>

<file path=xl/comments1.xml><?xml version="1.0" encoding="utf-8"?>
<comments xmlns="http://schemas.openxmlformats.org/spreadsheetml/2006/main">
  <authors>
    <author>user</author>
  </authors>
  <commentList>
    <comment ref="K17" authorId="0" shapeId="0">
      <text>
        <r>
          <rPr>
            <b/>
            <sz val="9"/>
            <color indexed="81"/>
            <rFont val="Tahoma"/>
            <family val="2"/>
            <charset val="161"/>
          </rPr>
          <t>user:</t>
        </r>
        <r>
          <rPr>
            <sz val="9"/>
            <color indexed="81"/>
            <rFont val="Tahoma"/>
            <family val="2"/>
            <charset val="161"/>
          </rPr>
          <t xml:space="preserve">
ΤΙΜΟΛΟΓΙΟ 7214/23-05-2025  ΣΥΝΟΛΙΚΟ ΠΟΣΟ 47,29 ΕΥΡΩ</t>
        </r>
      </text>
    </comment>
  </commentList>
</comments>
</file>

<file path=xl/sharedStrings.xml><?xml version="1.0" encoding="utf-8"?>
<sst xmlns="http://schemas.openxmlformats.org/spreadsheetml/2006/main" count="128" uniqueCount="108">
  <si>
    <t>ΚΛΗΡΟΔΟΤΗΜΑ ΣΠ.Φ. ΑΝΤΥΠΑ</t>
  </si>
  <si>
    <t>ΥΠΕΡ ΤΗΣ ΚΕΦΑΛΛΗΝΙΑΣ</t>
  </si>
  <si>
    <t>Αργοστόλιον Κεφαλληνίας</t>
  </si>
  <si>
    <r>
      <t xml:space="preserve">ΑΠΟΛΟΓΙΣΜΟΣ 2025 </t>
    </r>
    <r>
      <rPr>
        <b/>
        <sz val="10"/>
        <rFont val="Arial"/>
        <family val="2"/>
        <charset val="161"/>
      </rPr>
      <t>(χρήση από 01/01/2025-31/12/2025)</t>
    </r>
  </si>
  <si>
    <t xml:space="preserve"> </t>
  </si>
  <si>
    <t>ΕΣΟΔΑ</t>
  </si>
  <si>
    <t>ΕΞΟΔΑ</t>
  </si>
  <si>
    <t>ΑΡΘΡΟ</t>
  </si>
  <si>
    <t>ΚΕΦ-</t>
  </si>
  <si>
    <t>ΛΕΠΤΟΜΕΡΕΙΕΣ</t>
  </si>
  <si>
    <t>ΠΡΟΫΠΟΛΟΓΙΣΘΕΝΤΑ κατά κεφάλαιο</t>
  </si>
  <si>
    <t>Α</t>
  </si>
  <si>
    <t>ΤΑΚΤΙΚΑ ΕΣΟΔΑ</t>
  </si>
  <si>
    <t>ΤΑΚΤΙΚΑ ΕΞΟΔΑ</t>
  </si>
  <si>
    <t>Μισθώματα ακινήτων</t>
  </si>
  <si>
    <t>ΕΞΟΔΑ ΔΙΟΙΚΗΣΕΩΣ-ΔΙΑΧ/ΣΕΩΣ ΠΕΡΙΟΥΣΙΑΣ</t>
  </si>
  <si>
    <t xml:space="preserve">Εισπραχθέντα μισθώματα, προκαταβολές μισθωμάτων και εγγυήσεις μίσθωσης χρήσεως 2024 ακινήτων ιδιοκτησίας Κληροδοτήματος ευρισκόμενα στην Κηφισιά Αττικής </t>
  </si>
  <si>
    <t>Μισθοί προσωπικού και ασφαλιστικές εισφορές</t>
  </si>
  <si>
    <t>Μισθώματα γραφείου</t>
  </si>
  <si>
    <t>Ταχυδρομικά,τηλεφωνικά κλπ</t>
  </si>
  <si>
    <t>εγγυήσεις, αναπροσαρμογές εγγυήσεων</t>
  </si>
  <si>
    <t>Φωτισμός, θέρμανση, καθαριότητα,υδροληψία</t>
  </si>
  <si>
    <t>Έσοδα Κεφαλαίων</t>
  </si>
  <si>
    <t>Γραφική ύλη κλπ. υλικά γραφείου</t>
  </si>
  <si>
    <t>Έσοδα προερχόμενα από τοποθετήσεις διαθεσίμων του Κληροδοτήματος σε επενδυτικούς τραπεζικούς λογαριασμούς για τη χρήση 2024</t>
  </si>
  <si>
    <t>Έξοδα Δημοσιεύσεων και συνδρομές</t>
  </si>
  <si>
    <t xml:space="preserve">  </t>
  </si>
  <si>
    <t>Έξοδα Τραπεζών κλπ</t>
  </si>
  <si>
    <t>Λοιπά έξοδα</t>
  </si>
  <si>
    <t>Αμοιβές Λογιστών κλπ</t>
  </si>
  <si>
    <t>Έξοδα κίνησης μελών ΔΕ και υπαλλήλων</t>
  </si>
  <si>
    <t>Β</t>
  </si>
  <si>
    <t>ΕΞΟΔΑ ΣΥΝΤΗΡΗΣΕΩΣ ΠΕΡΙΟΥΣΙΑΣ</t>
  </si>
  <si>
    <t>Πρόσοδοι χρεωγράφων</t>
  </si>
  <si>
    <t xml:space="preserve">Ακίνητα Κηφισιάς, επισκευές συγκροτήματος </t>
  </si>
  <si>
    <t>Κοινόχρηστα ακινήτων Κηφισιάς,  κλπ. έξοδα</t>
  </si>
  <si>
    <t xml:space="preserve">Φόροι εισοδήματος και ακίνητης περιουσίας, </t>
  </si>
  <si>
    <t>Ασφάλιστρα ακινήτων</t>
  </si>
  <si>
    <t xml:space="preserve">Εξοπλισμός γραφείου  </t>
  </si>
  <si>
    <t xml:space="preserve">Αμοιβές δικηγόρων,  μελετητών </t>
  </si>
  <si>
    <t>ΕΚΤΑΚΤΑ ΕΣΟΔΑ</t>
  </si>
  <si>
    <t>Από αδελφό Κληροδότημα ΠΑΝ. ΒΑΛΛΙΑΝΟΥ, συμμετοχή σε δαπάνες διοίκησης γραφείου Διαχειριστικής Επιτροπής, χρήσεως 2024</t>
  </si>
  <si>
    <t>e</t>
  </si>
  <si>
    <t>Επίδικα μισθώματα ακινήτων παρελθουσών χρήσεων</t>
  </si>
  <si>
    <t>Γ</t>
  </si>
  <si>
    <t>ΕΚΤΕΛΕΣΕΩΣ ΣΚΟΠΟΥ</t>
  </si>
  <si>
    <t>α</t>
  </si>
  <si>
    <t>ΦΙΛΚΠΑΙΔΕΥΤΙΚΟΙ   ΣΚΟΠΟΙ</t>
  </si>
  <si>
    <t>ΚΡΑΤΗΣΕΙΣ ΥΠΕΡ ΤΡΙΤΩΝ</t>
  </si>
  <si>
    <t>Οικονομική ενίσχυση σε Θεατρικό Εργαστήρι  Σύγχρονης Τέχνης με ποσό 1.000,00 ευρώ</t>
  </si>
  <si>
    <t>Φόροι τέλη κλπ. παρακρατηθέντα από τρίτους για απόδοση στο Ελληνικό Δημόσιο (ΙΚΑ, Δ.Ο.Υ κλπ)</t>
  </si>
  <si>
    <t>Χορωδία και Μαντολινάτα Αργοστολίου</t>
  </si>
  <si>
    <t xml:space="preserve">Εις Χαροκόπειον Εργαστήριο Απόρων Γυναικών και κορασίων Κεφαλονιάς </t>
  </si>
  <si>
    <t>β</t>
  </si>
  <si>
    <t>ΦΙΛΑΝΘΡΩΠΙΚΟΙ ΣΚΟΠΟΙ</t>
  </si>
  <si>
    <t>Για εκτέλεση φιλανθρωπικού έργου κατά την κρίση της Διαχειριστικής Επιτροπής</t>
  </si>
  <si>
    <t>γ</t>
  </si>
  <si>
    <t>ΥΠΟΤΡΟΦΙΕΣ</t>
  </si>
  <si>
    <t>Συνολικά για υποτροφίες ακαδ. έτους 2023-2024 και 2024-2025 αλλά και για ανανεώσεις παλαιότερων</t>
  </si>
  <si>
    <t>ΣΥΝΟΛΟ ΕΞΟΔΩΝ 2025</t>
  </si>
  <si>
    <t>ΑΠΟΔΟΣΗ ΕΙΣΠΡΑΞΕΩΝ ΣΕ ΤΡΙΤΟΥΣ</t>
  </si>
  <si>
    <t xml:space="preserve">Απόδοση σε ΙΚΑ, Δ.Ο.Υ κλπ εισπράξεων για λογαριασμό των </t>
  </si>
  <si>
    <t>ΓΕΝΙΚΟ ΣΥΝΟΛΟ ΕΞΟΔΩΝ 2025</t>
  </si>
  <si>
    <t>Περίσσευμα χρήσεως 2025</t>
  </si>
  <si>
    <t xml:space="preserve"> ήτοι</t>
  </si>
  <si>
    <t>ΤΡΑΠΕΖΑ/ΑΡ.ΛΟΓΑΡΙΑΣΜΟΥ</t>
  </si>
  <si>
    <t>ΑΡ ΛΟΓΑΡΙΑΣΜΟΥ</t>
  </si>
  <si>
    <t>ΕΙΔΟΣ ΕΠΕΝΔΥΣΗΣ</t>
  </si>
  <si>
    <t>ΠΟΣΑ</t>
  </si>
  <si>
    <t xml:space="preserve">ΛΟΓΑΡΙΑΣΜΟΣ </t>
  </si>
  <si>
    <t>ΠΟΣΟ</t>
  </si>
  <si>
    <t>Διαθέσιμα σε eurobank</t>
  </si>
  <si>
    <t> 0026-0342-67-0700156378</t>
  </si>
  <si>
    <t>ΔΙΑΘΕΣΙΜΟ ΑΠΟΘΕΜΑΤΙΚΟ</t>
  </si>
  <si>
    <t>ALPHA BANK   4547</t>
  </si>
  <si>
    <t>σε ALPHA BANK</t>
  </si>
  <si>
    <t> 903.00.2002.004547</t>
  </si>
  <si>
    <t>ALPHA BANK   23794</t>
  </si>
  <si>
    <t>PIRAEUS BANK GR 89-0172-4530-0054-5306-5977-641</t>
  </si>
  <si>
    <t>903.00.2101.023794 </t>
  </si>
  <si>
    <t>EUROBANK 29154</t>
  </si>
  <si>
    <t>- </t>
  </si>
  <si>
    <t>ΑΠΟΘΕΜΑΤΙΚΟ</t>
  </si>
  <si>
    <t>Λογαριασμοί σε τράπεζα ΠΕΙΡΑΙΩΣ</t>
  </si>
  <si>
    <t>5453-065977-641</t>
  </si>
  <si>
    <t>ΤΑΜΕΙΟ ΕΙΣ ΧΕΙΡΑΣ κ ΧΟΙΔΑ</t>
  </si>
  <si>
    <t>ΕΘΝΙΚΗ Λ 368</t>
  </si>
  <si>
    <t>ΣΥΜΨΗΦΙΣΜΟΙ</t>
  </si>
  <si>
    <t>σε eurobank 002603420100029154</t>
  </si>
  <si>
    <t>ΣΤΡΟΓΓΥΛΟΠΟΙΗΣΕΙΣ</t>
  </si>
  <si>
    <t>οφειλές ΒΑΛΛΙΑΝΕΙΟΥ προς Αντύπειο</t>
  </si>
  <si>
    <t>ΕΘΝΙΚΗ ΤΡΑΠΕΖΑ Λ. 368</t>
  </si>
  <si>
    <t>ΓΕΝΙΚΑ ΣΥΝΟΛΑ</t>
  </si>
  <si>
    <t>Ο ΛΟΓΙΣΤΗΣ</t>
  </si>
  <si>
    <t>Ο ΤΑΜΙΑΣ</t>
  </si>
  <si>
    <t>Η ΠΡΟΕΔΡΟΣ</t>
  </si>
  <si>
    <t>ΚΩΝ/ΝΟΣ  ΠΟΔΗΜΑΤΑΣ</t>
  </si>
  <si>
    <t>ΓΕΡ. ΝΕΟΦΥΤΟΣ</t>
  </si>
  <si>
    <t>ΙΛΑΡΙΑΝΗ ΤΖΑΝΕΤΑΤΟΥ</t>
  </si>
  <si>
    <t>Μέρισμα εταιρικής χρήσεως 2024 αποδοτέο σε εμάς το 2025  των  μετοχών Εθνικής Τραπέζης ιδιοκτησίας του Κληροδοτήματος ως και προμέρισμα χρήσης 2025</t>
  </si>
  <si>
    <t>Αποθεματικό χρήσης 2024</t>
  </si>
  <si>
    <t>Έσοδα από ασφαλιστικές αποζημιώσεις</t>
  </si>
  <si>
    <t xml:space="preserve">Λοιπά έσοδα </t>
  </si>
  <si>
    <t>ΕΣΟΔΑ ΧΡΗΣΗΣ 2025 (ΣΥΝΟΛΟ)</t>
  </si>
  <si>
    <t>0,00</t>
  </si>
  <si>
    <t>ΠΡΟΫΠΟΛΟΓΙ-ΣΘΕΝΤΑ</t>
  </si>
  <si>
    <t>ΑΠΟΛΟΓΙΣΘΕΝΤΑ</t>
  </si>
  <si>
    <t>Tαμείο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</si>
</sst>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#.00"/>
    <numFmt numFmtId="165" formatCode="#,##0.00\ &quot;€&quot;"/>
    <numFmt numFmtId="166" formatCode="#,##0.00&quot; €&quot;"/>
  </numFmts>
  <fonts count="20" x14ac:knownFonts="1">
    <font>
      <sz val="10"/>
      <name val="Arial"/>
      <family val="2"/>
      <charset val="161"/>
    </font>
    <font>
      <b/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b/>
      <sz val="10"/>
      <name val="Arial"/>
      <family val="2"/>
      <charset val="161"/>
    </font>
    <font>
      <b/>
      <sz val="13"/>
      <name val="Arial"/>
      <family val="2"/>
      <charset val="161"/>
    </font>
    <font>
      <b/>
      <sz val="14"/>
      <name val="Arial"/>
      <family val="2"/>
      <charset val="161"/>
    </font>
    <font>
      <b/>
      <sz val="9"/>
      <name val="Arial"/>
      <family val="2"/>
      <charset val="161"/>
    </font>
    <font>
      <b/>
      <sz val="11"/>
      <name val="Arial"/>
      <family val="2"/>
      <charset val="161"/>
    </font>
    <font>
      <b/>
      <i/>
      <sz val="10"/>
      <name val="Arial"/>
      <family val="2"/>
      <charset val="161"/>
    </font>
    <font>
      <b/>
      <sz val="8"/>
      <name val="Arial"/>
      <family val="2"/>
      <charset val="161"/>
    </font>
    <font>
      <b/>
      <u/>
      <sz val="1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i/>
      <u/>
      <sz val="8"/>
      <name val="Arial"/>
      <family val="2"/>
      <charset val="161"/>
    </font>
    <font>
      <sz val="10"/>
      <color theme="6" tint="-0.249977111117893"/>
      <name val="Arial"/>
      <family val="2"/>
      <charset val="161"/>
    </font>
    <font>
      <sz val="10"/>
      <color theme="6" tint="0.79998168889431442"/>
      <name val="Arial"/>
      <family val="2"/>
      <charset val="161"/>
    </font>
    <font>
      <sz val="10"/>
      <name val="Verdana"/>
      <family val="2"/>
      <charset val="161"/>
    </font>
    <font>
      <sz val="10"/>
      <color theme="6" tint="0.39997558519241921"/>
      <name val="Arial"/>
      <family val="2"/>
      <charset val="161"/>
    </font>
    <font>
      <sz val="11"/>
      <color rgb="FF000000"/>
      <name val="Calibri"/>
      <family val="2"/>
      <charset val="161"/>
    </font>
    <font>
      <sz val="9"/>
      <color indexed="81"/>
      <name val="Tahoma"/>
      <family val="2"/>
      <charset val="161"/>
    </font>
    <font>
      <b/>
      <sz val="9"/>
      <color indexed="81"/>
      <name val="Tahoma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wrapText="1"/>
    </xf>
    <xf numFmtId="4" fontId="3" fillId="0" borderId="0" xfId="0" applyNumberFormat="1" applyFont="1" applyAlignment="1">
      <alignment horizontal="center"/>
    </xf>
    <xf numFmtId="4" fontId="0" fillId="0" borderId="0" xfId="0" applyNumberFormat="1" applyAlignment="1">
      <alignment horizontal="left"/>
    </xf>
    <xf numFmtId="0" fontId="0" fillId="0" borderId="0" xfId="0" applyAlignment="1">
      <alignment wrapText="1"/>
    </xf>
    <xf numFmtId="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/>
    </xf>
    <xf numFmtId="4" fontId="4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left" wrapText="1"/>
    </xf>
    <xf numFmtId="0" fontId="5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4" fontId="3" fillId="0" borderId="0" xfId="0" applyNumberFormat="1" applyFont="1" applyAlignment="1">
      <alignment horizontal="justify"/>
    </xf>
    <xf numFmtId="4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4" fontId="6" fillId="0" borderId="0" xfId="0" applyNumberFormat="1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8" fillId="0" borderId="0" xfId="0" applyFont="1"/>
    <xf numFmtId="4" fontId="8" fillId="0" borderId="0" xfId="0" applyNumberFormat="1" applyFont="1" applyAlignment="1">
      <alignment horizontal="center"/>
    </xf>
    <xf numFmtId="0" fontId="9" fillId="0" borderId="5" xfId="0" applyFont="1" applyBorder="1" applyAlignment="1">
      <alignment horizontal="center" textRotation="90"/>
    </xf>
    <xf numFmtId="0" fontId="3" fillId="0" borderId="6" xfId="0" applyFont="1" applyBorder="1" applyAlignment="1">
      <alignment horizontal="center" textRotation="90"/>
    </xf>
    <xf numFmtId="0" fontId="3" fillId="0" borderId="6" xfId="0" applyFont="1" applyBorder="1" applyAlignment="1">
      <alignment textRotation="90"/>
    </xf>
    <xf numFmtId="165" fontId="3" fillId="0" borderId="6" xfId="0" applyNumberFormat="1" applyFont="1" applyBorder="1" applyAlignment="1">
      <alignment horizontal="center" wrapText="1"/>
    </xf>
    <xf numFmtId="0" fontId="9" fillId="0" borderId="6" xfId="0" applyFont="1" applyBorder="1" applyAlignment="1">
      <alignment horizontal="center" textRotation="90"/>
    </xf>
    <xf numFmtId="4" fontId="0" fillId="0" borderId="6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/>
    <xf numFmtId="0" fontId="10" fillId="0" borderId="6" xfId="0" applyFont="1" applyBorder="1" applyAlignment="1">
      <alignment wrapText="1"/>
    </xf>
    <xf numFmtId="165" fontId="2" fillId="0" borderId="6" xfId="0" applyNumberFormat="1" applyFont="1" applyBorder="1" applyAlignment="1">
      <alignment horizontal="center" wrapText="1"/>
    </xf>
    <xf numFmtId="4" fontId="0" fillId="0" borderId="6" xfId="0" applyNumberFormat="1" applyBorder="1" applyAlignment="1">
      <alignment horizontal="left"/>
    </xf>
    <xf numFmtId="164" fontId="0" fillId="0" borderId="6" xfId="0" applyNumberForma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6" xfId="0" applyBorder="1" applyAlignment="1">
      <alignment wrapText="1"/>
    </xf>
    <xf numFmtId="0" fontId="11" fillId="0" borderId="0" xfId="0" applyFont="1"/>
    <xf numFmtId="166" fontId="0" fillId="0" borderId="0" xfId="0" applyNumberFormat="1"/>
    <xf numFmtId="2" fontId="0" fillId="0" borderId="0" xfId="0" applyNumberFormat="1"/>
    <xf numFmtId="0" fontId="3" fillId="0" borderId="6" xfId="0" applyFont="1" applyBorder="1" applyAlignment="1">
      <alignment wrapText="1"/>
    </xf>
    <xf numFmtId="0" fontId="0" fillId="0" borderId="7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12" fillId="0" borderId="6" xfId="0" applyFont="1" applyBorder="1" applyAlignment="1">
      <alignment wrapText="1"/>
    </xf>
    <xf numFmtId="0" fontId="13" fillId="0" borderId="0" xfId="0" applyFont="1"/>
    <xf numFmtId="0" fontId="14" fillId="0" borderId="0" xfId="0" applyFont="1"/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165" fontId="0" fillId="0" borderId="6" xfId="0" applyNumberFormat="1" applyBorder="1" applyAlignment="1">
      <alignment horizontal="center" wrapText="1"/>
    </xf>
    <xf numFmtId="4" fontId="0" fillId="0" borderId="6" xfId="0" applyNumberFormat="1" applyBorder="1" applyAlignment="1">
      <alignment horizontal="center" wrapText="1"/>
    </xf>
    <xf numFmtId="164" fontId="0" fillId="0" borderId="6" xfId="0" applyNumberFormat="1" applyBorder="1" applyAlignment="1">
      <alignment horizontal="center" wrapText="1"/>
    </xf>
    <xf numFmtId="0" fontId="0" fillId="0" borderId="6" xfId="0" applyBorder="1" applyAlignment="1">
      <alignment horizontal="justify"/>
    </xf>
    <xf numFmtId="4" fontId="2" fillId="0" borderId="6" xfId="0" applyNumberFormat="1" applyFont="1" applyBorder="1" applyAlignment="1">
      <alignment horizontal="center"/>
    </xf>
    <xf numFmtId="0" fontId="16" fillId="0" borderId="0" xfId="0" applyFont="1"/>
    <xf numFmtId="0" fontId="0" fillId="0" borderId="8" xfId="0" applyBorder="1" applyAlignment="1">
      <alignment horizontal="center"/>
    </xf>
    <xf numFmtId="0" fontId="15" fillId="0" borderId="6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4" fontId="3" fillId="0" borderId="6" xfId="0" applyNumberFormat="1" applyFont="1" applyBorder="1" applyAlignment="1">
      <alignment horizontal="left"/>
    </xf>
    <xf numFmtId="4" fontId="3" fillId="0" borderId="6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0" fontId="13" fillId="0" borderId="6" xfId="0" applyFont="1" applyBorder="1" applyAlignment="1">
      <alignment wrapText="1"/>
    </xf>
    <xf numFmtId="4" fontId="0" fillId="2" borderId="6" xfId="0" applyNumberFormat="1" applyFill="1" applyBorder="1" applyAlignment="1">
      <alignment horizontal="center"/>
    </xf>
    <xf numFmtId="0" fontId="0" fillId="2" borderId="6" xfId="0" applyFill="1" applyBorder="1" applyAlignment="1">
      <alignment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wrapText="1"/>
    </xf>
    <xf numFmtId="0" fontId="1" fillId="0" borderId="6" xfId="0" applyFont="1" applyBorder="1"/>
    <xf numFmtId="4" fontId="1" fillId="0" borderId="6" xfId="0" applyNumberFormat="1" applyFont="1" applyBorder="1"/>
    <xf numFmtId="0" fontId="0" fillId="0" borderId="12" xfId="0" applyBorder="1" applyAlignment="1">
      <alignment wrapText="1"/>
    </xf>
    <xf numFmtId="4" fontId="0" fillId="0" borderId="6" xfId="0" applyNumberFormat="1" applyBorder="1"/>
    <xf numFmtId="0" fontId="2" fillId="0" borderId="17" xfId="0" applyFont="1" applyBorder="1" applyAlignment="1">
      <alignment horizontal="center"/>
    </xf>
    <xf numFmtId="164" fontId="0" fillId="0" borderId="21" xfId="0" applyNumberFormat="1" applyBorder="1" applyAlignment="1">
      <alignment horizontal="left" indent="1"/>
    </xf>
    <xf numFmtId="164" fontId="0" fillId="0" borderId="6" xfId="0" applyNumberFormat="1" applyBorder="1" applyAlignment="1">
      <alignment horizontal="left" indent="1"/>
    </xf>
    <xf numFmtId="0" fontId="2" fillId="0" borderId="6" xfId="0" applyFont="1" applyBorder="1" applyAlignment="1">
      <alignment horizontal="center" vertical="top" wrapText="1"/>
    </xf>
    <xf numFmtId="0" fontId="0" fillId="0" borderId="14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2" xfId="0" applyBorder="1" applyAlignment="1">
      <alignment wrapText="1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 applyAlignment="1">
      <alignment horizontal="center" vertical="top" wrapText="1"/>
    </xf>
    <xf numFmtId="4" fontId="17" fillId="0" borderId="20" xfId="0" applyNumberFormat="1" applyFont="1" applyBorder="1" applyAlignment="1">
      <alignment horizontal="center"/>
    </xf>
    <xf numFmtId="4" fontId="17" fillId="0" borderId="1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NumberFormat="1" applyBorder="1" applyAlignment="1">
      <alignment horizontal="center"/>
    </xf>
    <xf numFmtId="165" fontId="3" fillId="0" borderId="6" xfId="0" applyNumberFormat="1" applyFont="1" applyBorder="1" applyAlignment="1">
      <alignment horizontal="left" wrapText="1"/>
    </xf>
    <xf numFmtId="0" fontId="2" fillId="0" borderId="11" xfId="0" applyFon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4" fontId="0" fillId="0" borderId="22" xfId="0" applyNumberFormat="1" applyBorder="1" applyAlignment="1">
      <alignment horizontal="center"/>
    </xf>
    <xf numFmtId="0" fontId="2" fillId="0" borderId="2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/>
    </xf>
    <xf numFmtId="4" fontId="17" fillId="0" borderId="6" xfId="0" applyNumberFormat="1" applyFont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83"/>
  <sheetViews>
    <sheetView tabSelected="1" topLeftCell="A43" workbookViewId="0">
      <selection activeCell="M56" sqref="M56"/>
    </sheetView>
  </sheetViews>
  <sheetFormatPr defaultRowHeight="12.75" x14ac:dyDescent="0.2"/>
  <cols>
    <col min="1" max="1" width="4.85546875" style="1" customWidth="1"/>
    <col min="2" max="2" width="4.140625" style="1" customWidth="1"/>
    <col min="3" max="3" width="0.140625" customWidth="1"/>
    <col min="4" max="4" width="34" style="5" customWidth="1"/>
    <col min="5" max="5" width="14.28515625" style="6" customWidth="1"/>
    <col min="6" max="6" width="21.5703125" style="4" customWidth="1"/>
    <col min="7" max="7" width="3.28515625" style="1" customWidth="1"/>
    <col min="8" max="8" width="5.7109375" style="1" customWidth="1"/>
    <col min="9" max="9" width="39.5703125" style="5" bestFit="1" customWidth="1"/>
    <col min="10" max="10" width="22.28515625" style="6" customWidth="1"/>
    <col min="11" max="11" width="16.85546875" style="7" customWidth="1"/>
    <col min="12" max="12" width="12.5703125" style="6" customWidth="1"/>
    <col min="13" max="13" width="19" customWidth="1"/>
    <col min="14" max="14" width="10.140625" bestFit="1" customWidth="1"/>
    <col min="16" max="16" width="28.7109375" customWidth="1"/>
    <col min="17" max="17" width="17.85546875" customWidth="1"/>
  </cols>
  <sheetData>
    <row r="1" spans="1:14" x14ac:dyDescent="0.2">
      <c r="D1" s="2" t="s">
        <v>0</v>
      </c>
      <c r="E1" s="3"/>
    </row>
    <row r="2" spans="1:14" x14ac:dyDescent="0.2">
      <c r="D2" s="8" t="s">
        <v>1</v>
      </c>
      <c r="E2" s="3"/>
    </row>
    <row r="3" spans="1:14" ht="13.5" thickBot="1" x14ac:dyDescent="0.25">
      <c r="D3" s="9" t="s">
        <v>2</v>
      </c>
      <c r="E3" s="3"/>
    </row>
    <row r="4" spans="1:14" s="11" customFormat="1" ht="62.25" x14ac:dyDescent="0.25">
      <c r="A4" s="10"/>
      <c r="B4" s="10"/>
      <c r="D4" s="12"/>
      <c r="E4" s="13"/>
      <c r="F4" s="14" t="s">
        <v>3</v>
      </c>
      <c r="G4" s="15"/>
      <c r="H4" s="15"/>
      <c r="I4" s="12" t="s">
        <v>4</v>
      </c>
      <c r="J4" s="13"/>
      <c r="K4" s="16"/>
      <c r="L4" s="13"/>
    </row>
    <row r="5" spans="1:14" s="25" customFormat="1" ht="15" x14ac:dyDescent="0.25">
      <c r="A5" s="89" t="s">
        <v>5</v>
      </c>
      <c r="B5" s="90"/>
      <c r="C5" s="17"/>
      <c r="D5" s="18"/>
      <c r="E5" s="19"/>
      <c r="F5" s="20"/>
      <c r="G5" s="21"/>
      <c r="H5" s="22"/>
      <c r="I5" s="23" t="s">
        <v>6</v>
      </c>
      <c r="J5" s="24"/>
      <c r="L5" s="26"/>
    </row>
    <row r="6" spans="1:14" ht="33.75" x14ac:dyDescent="0.2">
      <c r="A6" s="27" t="s">
        <v>7</v>
      </c>
      <c r="B6" s="28" t="s">
        <v>8</v>
      </c>
      <c r="C6" s="29"/>
      <c r="D6" s="92" t="s">
        <v>9</v>
      </c>
      <c r="E6" s="30" t="s">
        <v>105</v>
      </c>
      <c r="F6" s="30" t="s">
        <v>106</v>
      </c>
      <c r="G6" s="31" t="s">
        <v>7</v>
      </c>
      <c r="H6" s="28" t="s">
        <v>8</v>
      </c>
      <c r="I6" s="92" t="s">
        <v>9</v>
      </c>
      <c r="J6" s="30" t="s">
        <v>10</v>
      </c>
      <c r="K6" s="30" t="s">
        <v>106</v>
      </c>
      <c r="L6" s="32"/>
    </row>
    <row r="7" spans="1:14" x14ac:dyDescent="0.2">
      <c r="A7" s="33" t="s">
        <v>11</v>
      </c>
      <c r="B7" s="34"/>
      <c r="C7" s="35"/>
      <c r="D7" s="36" t="s">
        <v>12</v>
      </c>
      <c r="E7" s="37"/>
      <c r="F7" s="38"/>
      <c r="G7" s="34"/>
      <c r="H7" s="34"/>
      <c r="I7" s="36" t="s">
        <v>13</v>
      </c>
      <c r="J7" s="37"/>
      <c r="K7" s="39"/>
      <c r="L7" s="32"/>
    </row>
    <row r="8" spans="1:14" x14ac:dyDescent="0.2">
      <c r="A8" s="33"/>
      <c r="B8" s="34"/>
      <c r="C8" s="35"/>
      <c r="D8" s="36"/>
      <c r="E8" s="40"/>
      <c r="F8" s="38"/>
      <c r="G8" s="34"/>
      <c r="H8" s="34"/>
      <c r="I8" s="36"/>
      <c r="J8" s="40"/>
      <c r="K8" s="39"/>
      <c r="L8" s="32"/>
    </row>
    <row r="9" spans="1:14" ht="25.5" x14ac:dyDescent="0.2">
      <c r="A9" s="33"/>
      <c r="B9" s="34">
        <v>1</v>
      </c>
      <c r="C9" s="35"/>
      <c r="D9" s="36" t="s">
        <v>14</v>
      </c>
      <c r="E9" s="40"/>
      <c r="F9" s="38"/>
      <c r="G9" s="41" t="s">
        <v>11</v>
      </c>
      <c r="H9" s="34"/>
      <c r="I9" s="36" t="s">
        <v>15</v>
      </c>
      <c r="J9" s="40"/>
      <c r="K9" s="39"/>
      <c r="L9" s="32"/>
    </row>
    <row r="10" spans="1:14" ht="63.75" x14ac:dyDescent="0.2">
      <c r="A10" s="33"/>
      <c r="B10" s="34"/>
      <c r="C10" s="35"/>
      <c r="D10" s="42" t="s">
        <v>16</v>
      </c>
      <c r="E10" s="32">
        <v>228558.14</v>
      </c>
      <c r="F10" s="32">
        <v>216895.29</v>
      </c>
      <c r="G10" s="34"/>
      <c r="H10" s="34">
        <v>1</v>
      </c>
      <c r="I10" s="42" t="s">
        <v>17</v>
      </c>
      <c r="J10" s="32">
        <v>47000</v>
      </c>
      <c r="K10" s="39">
        <v>46077.24</v>
      </c>
      <c r="L10" s="32"/>
    </row>
    <row r="11" spans="1:14" x14ac:dyDescent="0.2">
      <c r="A11" s="33"/>
      <c r="B11" s="34"/>
      <c r="C11" s="35"/>
      <c r="D11" s="42"/>
      <c r="E11" s="32"/>
      <c r="F11" s="32" t="s">
        <v>4</v>
      </c>
      <c r="G11" s="34"/>
      <c r="H11" s="34">
        <v>2</v>
      </c>
      <c r="I11" s="42" t="s">
        <v>18</v>
      </c>
      <c r="J11" s="32">
        <v>6850</v>
      </c>
      <c r="K11" s="39">
        <v>6837.6</v>
      </c>
      <c r="L11" s="32"/>
    </row>
    <row r="12" spans="1:14" x14ac:dyDescent="0.2">
      <c r="A12" s="33"/>
      <c r="B12" s="34"/>
      <c r="C12" s="35"/>
      <c r="D12" s="42"/>
      <c r="E12" s="32"/>
      <c r="F12" s="32"/>
      <c r="G12" s="34"/>
      <c r="H12" s="34">
        <v>3</v>
      </c>
      <c r="I12" s="42" t="s">
        <v>19</v>
      </c>
      <c r="J12" s="32">
        <v>1400</v>
      </c>
      <c r="K12" s="39">
        <v>853.78</v>
      </c>
      <c r="L12" s="32"/>
    </row>
    <row r="13" spans="1:14" ht="32.25" customHeight="1" x14ac:dyDescent="0.2">
      <c r="A13" s="33"/>
      <c r="B13" s="34"/>
      <c r="C13" s="35"/>
      <c r="D13" s="42" t="s">
        <v>20</v>
      </c>
      <c r="E13" s="32">
        <v>0</v>
      </c>
      <c r="F13" s="32">
        <v>0</v>
      </c>
      <c r="G13" s="34"/>
      <c r="H13" s="34">
        <v>4</v>
      </c>
      <c r="I13" s="42" t="s">
        <v>21</v>
      </c>
      <c r="J13" s="32">
        <v>3500</v>
      </c>
      <c r="K13" s="39">
        <v>1724.13</v>
      </c>
      <c r="L13" s="32"/>
    </row>
    <row r="14" spans="1:14" x14ac:dyDescent="0.2">
      <c r="A14" s="33"/>
      <c r="B14" s="34">
        <v>2</v>
      </c>
      <c r="C14" s="35"/>
      <c r="D14" s="36" t="s">
        <v>22</v>
      </c>
      <c r="E14" s="32"/>
      <c r="F14" s="32"/>
      <c r="G14" s="34"/>
      <c r="H14" s="34">
        <v>5</v>
      </c>
      <c r="I14" s="42" t="s">
        <v>23</v>
      </c>
      <c r="J14" s="32">
        <v>1000</v>
      </c>
      <c r="K14" s="39">
        <v>920.37</v>
      </c>
      <c r="L14" s="32"/>
    </row>
    <row r="15" spans="1:14" ht="63.75" x14ac:dyDescent="0.2">
      <c r="A15" s="33"/>
      <c r="B15" s="34"/>
      <c r="C15" s="35"/>
      <c r="D15" s="42" t="s">
        <v>24</v>
      </c>
      <c r="E15" s="32">
        <v>10000</v>
      </c>
      <c r="F15" s="32">
        <v>9538.92</v>
      </c>
      <c r="G15" s="34"/>
      <c r="H15" s="34">
        <v>6</v>
      </c>
      <c r="I15" s="42" t="s">
        <v>25</v>
      </c>
      <c r="J15" s="32">
        <v>500</v>
      </c>
      <c r="K15" s="39">
        <v>343.5</v>
      </c>
      <c r="L15" s="32"/>
      <c r="M15" s="43"/>
      <c r="N15" t="s">
        <v>26</v>
      </c>
    </row>
    <row r="16" spans="1:14" x14ac:dyDescent="0.2">
      <c r="A16" s="33"/>
      <c r="B16" s="34"/>
      <c r="C16" s="35"/>
      <c r="D16" s="42"/>
      <c r="E16" s="32"/>
      <c r="F16" s="32"/>
      <c r="G16" s="34"/>
      <c r="H16" s="34">
        <v>7</v>
      </c>
      <c r="I16" s="42" t="s">
        <v>27</v>
      </c>
      <c r="J16" s="32">
        <v>500</v>
      </c>
      <c r="K16" s="39">
        <v>308.56</v>
      </c>
      <c r="L16" s="32"/>
    </row>
    <row r="17" spans="1:14" x14ac:dyDescent="0.2">
      <c r="A17" s="33"/>
      <c r="B17" s="34"/>
      <c r="C17" s="35"/>
      <c r="D17" s="42"/>
      <c r="E17" s="32"/>
      <c r="F17" s="32"/>
      <c r="G17" s="34"/>
      <c r="H17" s="34">
        <v>8</v>
      </c>
      <c r="I17" s="42" t="s">
        <v>28</v>
      </c>
      <c r="J17" s="32">
        <v>1300</v>
      </c>
      <c r="K17" s="39">
        <v>106.93</v>
      </c>
      <c r="L17" s="32"/>
    </row>
    <row r="18" spans="1:14" x14ac:dyDescent="0.2">
      <c r="A18" s="33"/>
      <c r="B18" s="34"/>
      <c r="C18" s="35"/>
      <c r="D18" s="42"/>
      <c r="E18" s="32"/>
      <c r="F18" s="32"/>
      <c r="G18" s="34"/>
      <c r="H18" s="34">
        <v>9</v>
      </c>
      <c r="I18" s="42" t="s">
        <v>29</v>
      </c>
      <c r="J18" s="32">
        <v>8200</v>
      </c>
      <c r="K18" s="39">
        <v>8866</v>
      </c>
      <c r="L18" s="32"/>
    </row>
    <row r="19" spans="1:14" x14ac:dyDescent="0.2">
      <c r="A19" s="33"/>
      <c r="B19" s="34"/>
      <c r="C19" s="35"/>
      <c r="D19" s="42"/>
      <c r="E19" s="32"/>
      <c r="F19" s="32"/>
      <c r="G19" s="34"/>
      <c r="H19" s="34">
        <v>10</v>
      </c>
      <c r="I19" s="42" t="s">
        <v>30</v>
      </c>
      <c r="J19" s="32">
        <v>3000</v>
      </c>
      <c r="K19" s="32">
        <v>1463.42</v>
      </c>
      <c r="L19" s="32">
        <f>SUM(K10:K19)</f>
        <v>67501.529999999984</v>
      </c>
    </row>
    <row r="20" spans="1:14" x14ac:dyDescent="0.2">
      <c r="A20" s="33"/>
      <c r="B20" s="34"/>
      <c r="C20" s="35"/>
      <c r="D20" s="42"/>
      <c r="E20" s="32"/>
      <c r="F20" s="32"/>
      <c r="G20" s="34"/>
      <c r="H20" s="34"/>
      <c r="I20" s="42"/>
      <c r="J20" s="32"/>
      <c r="K20" s="39"/>
      <c r="L20" s="32"/>
    </row>
    <row r="21" spans="1:14" x14ac:dyDescent="0.2">
      <c r="A21" s="33"/>
      <c r="B21" s="34"/>
      <c r="C21" s="35"/>
      <c r="D21" s="42"/>
      <c r="E21" s="32"/>
      <c r="F21" s="32"/>
      <c r="G21" s="34"/>
      <c r="H21" s="34"/>
      <c r="I21" s="42"/>
      <c r="J21" s="32"/>
      <c r="K21" s="39"/>
      <c r="L21" s="32"/>
      <c r="M21" s="44"/>
    </row>
    <row r="22" spans="1:14" x14ac:dyDescent="0.2">
      <c r="A22" s="33"/>
      <c r="B22" s="34"/>
      <c r="C22" s="35"/>
      <c r="D22" s="42"/>
      <c r="E22" s="32" t="s">
        <v>4</v>
      </c>
      <c r="F22" s="32"/>
      <c r="G22" s="41" t="s">
        <v>31</v>
      </c>
      <c r="H22" s="34"/>
      <c r="I22" s="36" t="s">
        <v>32</v>
      </c>
      <c r="J22" s="32">
        <v>0</v>
      </c>
      <c r="K22" s="32">
        <v>0</v>
      </c>
      <c r="L22" s="32"/>
    </row>
    <row r="23" spans="1:14" ht="15.75" customHeight="1" x14ac:dyDescent="0.2">
      <c r="A23" s="33"/>
      <c r="B23" s="34">
        <v>3</v>
      </c>
      <c r="C23" s="35"/>
      <c r="D23" s="36" t="s">
        <v>33</v>
      </c>
      <c r="E23" s="32"/>
      <c r="F23" s="32"/>
      <c r="G23" s="34"/>
      <c r="H23" s="34">
        <v>1</v>
      </c>
      <c r="I23" s="42" t="s">
        <v>34</v>
      </c>
      <c r="J23" s="32">
        <v>180000</v>
      </c>
      <c r="K23" s="39">
        <v>117687.53</v>
      </c>
      <c r="L23" s="32"/>
    </row>
    <row r="24" spans="1:14" ht="63.75" x14ac:dyDescent="0.2">
      <c r="A24" s="33"/>
      <c r="B24" s="34"/>
      <c r="C24" s="35"/>
      <c r="D24" s="42" t="s">
        <v>99</v>
      </c>
      <c r="E24" s="32">
        <v>0</v>
      </c>
      <c r="F24" s="32">
        <v>40.43</v>
      </c>
      <c r="G24" s="34"/>
      <c r="H24" s="34">
        <v>2</v>
      </c>
      <c r="I24" s="42" t="s">
        <v>35</v>
      </c>
      <c r="J24" s="32">
        <v>8000</v>
      </c>
      <c r="K24" s="39">
        <v>6190.45</v>
      </c>
      <c r="L24" s="32"/>
    </row>
    <row r="25" spans="1:14" x14ac:dyDescent="0.2">
      <c r="A25" s="33"/>
      <c r="B25" s="34"/>
      <c r="C25" s="35"/>
      <c r="D25" s="42"/>
      <c r="E25" s="32"/>
      <c r="F25" s="32"/>
      <c r="G25" s="34"/>
      <c r="H25" s="34">
        <v>3</v>
      </c>
      <c r="I25" s="42" t="s">
        <v>36</v>
      </c>
      <c r="J25" s="32">
        <v>50000</v>
      </c>
      <c r="K25" s="39">
        <v>29315.42</v>
      </c>
      <c r="L25" s="32"/>
    </row>
    <row r="26" spans="1:14" x14ac:dyDescent="0.2">
      <c r="A26" s="33"/>
      <c r="B26" s="34"/>
      <c r="C26" s="35"/>
      <c r="D26" s="42"/>
      <c r="E26" s="32"/>
      <c r="F26" s="32"/>
      <c r="G26" s="34"/>
      <c r="H26" s="34">
        <v>4</v>
      </c>
      <c r="I26" s="42" t="s">
        <v>37</v>
      </c>
      <c r="J26" s="32">
        <v>5000</v>
      </c>
      <c r="K26" s="39">
        <v>3463.82</v>
      </c>
      <c r="L26" s="32"/>
    </row>
    <row r="27" spans="1:14" x14ac:dyDescent="0.2">
      <c r="A27" s="33"/>
      <c r="B27" s="34"/>
      <c r="C27" s="35"/>
      <c r="D27" s="42"/>
      <c r="E27" s="32"/>
      <c r="F27" s="32"/>
      <c r="G27" s="34"/>
      <c r="H27" s="34">
        <v>5</v>
      </c>
      <c r="I27" s="42" t="s">
        <v>38</v>
      </c>
      <c r="J27" s="32">
        <v>500</v>
      </c>
      <c r="K27" s="32">
        <v>550.16</v>
      </c>
      <c r="L27" s="32"/>
      <c r="M27" s="45"/>
    </row>
    <row r="28" spans="1:14" x14ac:dyDescent="0.2">
      <c r="A28" s="33"/>
      <c r="B28" s="34"/>
      <c r="C28" s="35"/>
      <c r="D28" s="42"/>
      <c r="E28" s="32"/>
      <c r="F28" s="32"/>
      <c r="G28" s="34"/>
      <c r="H28" s="34">
        <v>6</v>
      </c>
      <c r="I28" s="42" t="s">
        <v>39</v>
      </c>
      <c r="J28" s="32">
        <v>4000</v>
      </c>
      <c r="K28" s="39">
        <v>2968.8</v>
      </c>
      <c r="L28" s="39">
        <f>SUM(K23:K30)</f>
        <v>160176.18</v>
      </c>
    </row>
    <row r="29" spans="1:14" x14ac:dyDescent="0.2">
      <c r="A29" s="33" t="s">
        <v>31</v>
      </c>
      <c r="B29" s="34"/>
      <c r="C29" s="35"/>
      <c r="D29" s="46" t="s">
        <v>40</v>
      </c>
      <c r="E29" s="32"/>
      <c r="F29" s="32"/>
      <c r="G29" s="34"/>
      <c r="H29" s="34"/>
      <c r="I29" s="42"/>
      <c r="J29" s="32"/>
      <c r="K29" s="39"/>
      <c r="L29" s="32"/>
    </row>
    <row r="30" spans="1:14" x14ac:dyDescent="0.2">
      <c r="A30" s="47"/>
      <c r="B30" s="34"/>
      <c r="C30" s="35"/>
      <c r="D30" s="42"/>
      <c r="E30" s="48"/>
      <c r="F30" s="32"/>
      <c r="G30" s="34"/>
      <c r="H30" s="34"/>
      <c r="I30" s="42"/>
      <c r="J30" s="32"/>
      <c r="K30" s="39"/>
      <c r="L30" s="32"/>
    </row>
    <row r="31" spans="1:14" ht="51" x14ac:dyDescent="0.2">
      <c r="A31" s="33"/>
      <c r="B31" s="34">
        <v>1</v>
      </c>
      <c r="C31" s="35"/>
      <c r="D31" s="42" t="s">
        <v>41</v>
      </c>
      <c r="E31" s="32">
        <v>7300</v>
      </c>
      <c r="F31" s="32">
        <v>7300</v>
      </c>
      <c r="G31" s="41" t="s">
        <v>4</v>
      </c>
      <c r="H31" s="41"/>
      <c r="I31" s="49"/>
      <c r="J31" s="32"/>
      <c r="K31" s="39"/>
      <c r="L31" s="32"/>
    </row>
    <row r="32" spans="1:14" ht="25.5" x14ac:dyDescent="0.2">
      <c r="A32" s="33"/>
      <c r="B32" s="34">
        <v>2</v>
      </c>
      <c r="C32" s="35" t="s">
        <v>42</v>
      </c>
      <c r="D32" s="42" t="s">
        <v>43</v>
      </c>
      <c r="E32" s="32">
        <v>5676</v>
      </c>
      <c r="F32" s="32">
        <v>0</v>
      </c>
      <c r="G32" s="41"/>
      <c r="H32" s="41"/>
      <c r="I32" s="49"/>
      <c r="J32" s="32"/>
      <c r="K32" s="39"/>
      <c r="L32" s="32"/>
      <c r="N32" s="50"/>
    </row>
    <row r="33" spans="1:14" ht="25.5" x14ac:dyDescent="0.2">
      <c r="A33" s="33"/>
      <c r="B33" s="34">
        <v>3</v>
      </c>
      <c r="C33" s="35">
        <v>4</v>
      </c>
      <c r="D33" s="42" t="s">
        <v>101</v>
      </c>
      <c r="E33" s="32">
        <v>120000</v>
      </c>
      <c r="F33" s="32">
        <v>0</v>
      </c>
      <c r="G33" s="41" t="s">
        <v>44</v>
      </c>
      <c r="H33" s="41"/>
      <c r="I33" s="36" t="s">
        <v>45</v>
      </c>
      <c r="J33" s="32" t="s">
        <v>4</v>
      </c>
      <c r="K33" s="39"/>
      <c r="L33" s="32"/>
    </row>
    <row r="34" spans="1:14" x14ac:dyDescent="0.2">
      <c r="A34" s="33"/>
      <c r="B34" s="34">
        <v>4</v>
      </c>
      <c r="C34" s="35">
        <v>4</v>
      </c>
      <c r="D34" s="42" t="s">
        <v>102</v>
      </c>
      <c r="E34" s="91" t="s">
        <v>104</v>
      </c>
      <c r="F34" s="32">
        <v>0</v>
      </c>
      <c r="G34" s="41"/>
      <c r="H34" s="41"/>
      <c r="I34" s="36"/>
      <c r="J34" s="32"/>
      <c r="K34" s="39"/>
      <c r="L34" s="32"/>
      <c r="M34" s="51"/>
    </row>
    <row r="35" spans="1:14" x14ac:dyDescent="0.2">
      <c r="A35" s="33"/>
      <c r="B35" s="34"/>
      <c r="C35" s="35"/>
      <c r="D35" s="42"/>
      <c r="E35" s="40"/>
      <c r="F35" s="32"/>
      <c r="G35" s="41" t="s">
        <v>46</v>
      </c>
      <c r="H35" s="34"/>
      <c r="I35" s="36" t="s">
        <v>47</v>
      </c>
      <c r="J35" s="32">
        <v>15000</v>
      </c>
      <c r="K35" s="39"/>
      <c r="L35" s="32"/>
    </row>
    <row r="36" spans="1:14" s="5" customFormat="1" ht="25.5" x14ac:dyDescent="0.2">
      <c r="A36" s="52"/>
      <c r="B36" s="53"/>
      <c r="C36" s="42"/>
      <c r="D36" s="42" t="s">
        <v>48</v>
      </c>
      <c r="E36" s="54"/>
      <c r="F36" s="55"/>
      <c r="G36" s="53"/>
      <c r="H36" s="53">
        <v>1</v>
      </c>
      <c r="I36" s="42" t="s">
        <v>49</v>
      </c>
      <c r="J36" s="55">
        <v>0</v>
      </c>
      <c r="K36" s="56">
        <v>1000</v>
      </c>
      <c r="L36" s="55"/>
    </row>
    <row r="37" spans="1:14" ht="38.25" x14ac:dyDescent="0.2">
      <c r="A37" s="33"/>
      <c r="B37" s="34"/>
      <c r="C37" s="35"/>
      <c r="D37" s="42" t="s">
        <v>50</v>
      </c>
      <c r="E37" s="32">
        <v>8000</v>
      </c>
      <c r="F37" s="32">
        <v>14768.17</v>
      </c>
      <c r="G37" s="34"/>
      <c r="H37" s="53">
        <v>2</v>
      </c>
      <c r="I37" s="57" t="s">
        <v>51</v>
      </c>
      <c r="J37" s="58">
        <v>0</v>
      </c>
      <c r="K37" s="39">
        <v>1500</v>
      </c>
      <c r="L37" s="32"/>
      <c r="N37" s="59"/>
    </row>
    <row r="38" spans="1:14" ht="25.5" x14ac:dyDescent="0.2">
      <c r="A38" s="60"/>
      <c r="B38" s="34"/>
      <c r="C38" s="35"/>
      <c r="D38" s="42"/>
      <c r="E38" s="40"/>
      <c r="F38" s="32"/>
      <c r="G38" s="34"/>
      <c r="H38" s="53">
        <v>3</v>
      </c>
      <c r="I38" s="42" t="s">
        <v>52</v>
      </c>
      <c r="J38" s="58"/>
      <c r="K38" s="39">
        <v>1000</v>
      </c>
      <c r="L38" s="32">
        <f>SUM(K36:K40)</f>
        <v>3500</v>
      </c>
    </row>
    <row r="39" spans="1:14" x14ac:dyDescent="0.2">
      <c r="A39" s="60"/>
      <c r="B39" s="34"/>
      <c r="C39" s="35"/>
      <c r="D39" s="42"/>
      <c r="E39" s="40"/>
      <c r="F39" s="32"/>
      <c r="G39" s="34"/>
      <c r="H39" s="34"/>
      <c r="I39" s="61"/>
      <c r="J39" s="58"/>
      <c r="K39" s="39"/>
      <c r="L39" s="32"/>
    </row>
    <row r="40" spans="1:14" x14ac:dyDescent="0.2">
      <c r="A40" s="60"/>
      <c r="B40" s="34"/>
      <c r="C40" s="35"/>
      <c r="D40" s="46" t="s">
        <v>103</v>
      </c>
      <c r="E40" s="32">
        <f>SUM(E10:E37)</f>
        <v>379534.14</v>
      </c>
      <c r="F40" s="32">
        <f>SUM(F10:F37)</f>
        <v>248542.81000000003</v>
      </c>
      <c r="G40" s="34"/>
      <c r="H40" s="34"/>
      <c r="I40" s="57"/>
      <c r="J40" s="58"/>
      <c r="K40" s="39"/>
      <c r="L40" s="32"/>
    </row>
    <row r="41" spans="1:14" x14ac:dyDescent="0.2">
      <c r="A41" s="33"/>
      <c r="B41" s="34"/>
      <c r="C41" s="35"/>
      <c r="D41" s="42"/>
      <c r="E41" s="40"/>
      <c r="F41" s="32"/>
      <c r="G41" s="41" t="s">
        <v>53</v>
      </c>
      <c r="H41" s="34"/>
      <c r="I41" s="36" t="s">
        <v>54</v>
      </c>
      <c r="J41" s="58" t="s">
        <v>4</v>
      </c>
      <c r="K41" s="39" t="s">
        <v>4</v>
      </c>
      <c r="L41" s="32"/>
    </row>
    <row r="42" spans="1:14" ht="25.5" x14ac:dyDescent="0.2">
      <c r="A42" s="33"/>
      <c r="B42" s="34"/>
      <c r="C42" s="35"/>
      <c r="D42" s="42" t="s">
        <v>100</v>
      </c>
      <c r="E42" s="32">
        <v>570000</v>
      </c>
      <c r="F42" s="32">
        <v>575271.65</v>
      </c>
      <c r="G42" s="34"/>
      <c r="H42" s="34"/>
      <c r="I42" s="42" t="s">
        <v>55</v>
      </c>
      <c r="J42" s="58">
        <v>15000</v>
      </c>
      <c r="K42" s="39">
        <v>14963.44</v>
      </c>
      <c r="L42" s="32">
        <f>SUM(K42:K42)</f>
        <v>14963.44</v>
      </c>
    </row>
    <row r="43" spans="1:14" x14ac:dyDescent="0.2">
      <c r="A43" s="33"/>
      <c r="B43" s="34"/>
      <c r="C43" s="35"/>
      <c r="D43" s="42"/>
      <c r="E43" s="32"/>
      <c r="F43" s="32"/>
      <c r="G43" s="34"/>
      <c r="H43" s="34"/>
      <c r="I43" s="42"/>
      <c r="J43" s="58"/>
      <c r="K43" s="39"/>
      <c r="L43" s="32"/>
    </row>
    <row r="44" spans="1:14" x14ac:dyDescent="0.2">
      <c r="A44" s="33"/>
      <c r="B44" s="34"/>
      <c r="C44" s="35"/>
      <c r="D44" s="42"/>
      <c r="E44" s="32"/>
      <c r="F44" s="32"/>
      <c r="G44" s="41" t="s">
        <v>56</v>
      </c>
      <c r="H44" s="34"/>
      <c r="I44" s="36" t="s">
        <v>57</v>
      </c>
      <c r="J44" s="58"/>
      <c r="K44" s="39"/>
      <c r="L44" s="32"/>
    </row>
    <row r="45" spans="1:14" ht="38.25" x14ac:dyDescent="0.2">
      <c r="A45" s="33"/>
      <c r="B45" s="34"/>
      <c r="C45" s="35"/>
      <c r="D45" s="42"/>
      <c r="E45" s="32"/>
      <c r="F45" s="38"/>
      <c r="G45" s="34"/>
      <c r="H45" s="34"/>
      <c r="I45" s="42" t="s">
        <v>58</v>
      </c>
      <c r="J45" s="32">
        <v>15500</v>
      </c>
      <c r="K45" s="39">
        <v>13250</v>
      </c>
      <c r="L45" s="32">
        <f>SUM(K45:K45)</f>
        <v>13250</v>
      </c>
      <c r="M45" s="45"/>
    </row>
    <row r="46" spans="1:14" x14ac:dyDescent="0.2">
      <c r="A46" s="62"/>
      <c r="B46" s="41"/>
      <c r="C46" s="63"/>
      <c r="D46" s="42"/>
      <c r="E46" s="32"/>
      <c r="F46" s="64"/>
      <c r="G46" s="34"/>
      <c r="H46" s="34"/>
      <c r="I46" s="42"/>
      <c r="J46" s="58"/>
      <c r="K46" s="39"/>
      <c r="L46" s="32"/>
    </row>
    <row r="47" spans="1:14" x14ac:dyDescent="0.2">
      <c r="A47" s="62"/>
      <c r="B47" s="41"/>
      <c r="C47" s="63"/>
      <c r="D47" s="42"/>
      <c r="E47" s="32"/>
      <c r="F47" s="64"/>
      <c r="G47" s="34"/>
      <c r="H47" s="34"/>
      <c r="I47" s="46" t="s">
        <v>59</v>
      </c>
      <c r="J47" s="65">
        <f>SUM(J10:J46)</f>
        <v>366250</v>
      </c>
      <c r="K47" s="66"/>
      <c r="L47" s="65">
        <f>SUM(L19+L28+L38+L42+L45)</f>
        <v>259391.14999999997</v>
      </c>
    </row>
    <row r="48" spans="1:14" x14ac:dyDescent="0.2">
      <c r="A48" s="62"/>
      <c r="B48" s="41"/>
      <c r="C48" s="63"/>
      <c r="D48" s="42"/>
      <c r="E48" s="32"/>
      <c r="F48" s="64"/>
      <c r="G48" s="34"/>
      <c r="H48" s="34"/>
      <c r="I48" s="67"/>
      <c r="J48" s="58"/>
      <c r="K48" s="39"/>
      <c r="L48" s="32"/>
    </row>
    <row r="49" spans="1:17" x14ac:dyDescent="0.2">
      <c r="A49" s="33"/>
      <c r="B49" s="34"/>
      <c r="C49" s="35"/>
      <c r="D49" s="35"/>
      <c r="E49" s="32"/>
      <c r="F49" s="38"/>
      <c r="G49" s="34"/>
      <c r="H49" s="34" t="s">
        <v>4</v>
      </c>
      <c r="I49" s="36" t="s">
        <v>60</v>
      </c>
      <c r="J49" s="58"/>
      <c r="K49" s="39"/>
      <c r="L49" s="32"/>
    </row>
    <row r="50" spans="1:17" ht="25.5" x14ac:dyDescent="0.2">
      <c r="A50" s="33"/>
      <c r="B50" s="34"/>
      <c r="C50" s="35"/>
      <c r="D50" s="46" t="s">
        <v>4</v>
      </c>
      <c r="E50" s="32"/>
      <c r="F50" s="64" t="s">
        <v>4</v>
      </c>
      <c r="G50" s="34"/>
      <c r="H50" s="34"/>
      <c r="I50" s="42" t="s">
        <v>61</v>
      </c>
      <c r="J50" s="58">
        <v>8000</v>
      </c>
      <c r="K50" s="39">
        <v>15159.49</v>
      </c>
      <c r="L50" s="32">
        <v>15159.49</v>
      </c>
    </row>
    <row r="51" spans="1:17" x14ac:dyDescent="0.2">
      <c r="A51" s="47"/>
      <c r="B51" s="34"/>
      <c r="C51" s="35"/>
      <c r="D51" s="46"/>
      <c r="E51" s="32"/>
      <c r="F51" s="64"/>
      <c r="G51" s="34"/>
      <c r="H51" s="34"/>
      <c r="I51" s="49"/>
      <c r="J51" s="58"/>
      <c r="K51" s="39"/>
      <c r="L51" s="68"/>
    </row>
    <row r="52" spans="1:17" x14ac:dyDescent="0.2">
      <c r="A52" s="47"/>
      <c r="B52" s="34"/>
      <c r="C52" s="35"/>
      <c r="D52" s="46"/>
      <c r="E52" s="32"/>
      <c r="F52" s="64"/>
      <c r="G52" s="34"/>
      <c r="H52" s="34"/>
      <c r="I52" s="46" t="s">
        <v>62</v>
      </c>
      <c r="J52" s="58">
        <f>SUM(J47:J51)</f>
        <v>374250</v>
      </c>
      <c r="K52" s="39"/>
      <c r="L52" s="65">
        <f>SUM(L47:L51)</f>
        <v>274550.63999999996</v>
      </c>
    </row>
    <row r="53" spans="1:17" x14ac:dyDescent="0.2">
      <c r="A53" s="47"/>
      <c r="B53" s="34"/>
      <c r="C53" s="35"/>
      <c r="D53" s="46"/>
      <c r="E53" s="32"/>
      <c r="F53" s="64"/>
      <c r="G53" s="34"/>
      <c r="H53" s="34"/>
      <c r="I53" s="69"/>
      <c r="J53" s="32"/>
      <c r="K53" s="39"/>
      <c r="L53" s="32" t="s">
        <v>4</v>
      </c>
    </row>
    <row r="54" spans="1:17" x14ac:dyDescent="0.2">
      <c r="A54" s="70"/>
      <c r="B54" s="34"/>
      <c r="C54" s="35"/>
      <c r="D54" s="42"/>
      <c r="E54" s="40"/>
      <c r="F54" s="38"/>
      <c r="G54" s="35"/>
      <c r="H54" s="35"/>
      <c r="I54" s="46" t="s">
        <v>63</v>
      </c>
      <c r="J54" s="58">
        <v>575284.14</v>
      </c>
      <c r="K54" s="32"/>
      <c r="L54" s="32">
        <f>SUM(L57:L67)</f>
        <v>549263.81999999995</v>
      </c>
    </row>
    <row r="55" spans="1:17" ht="13.5" thickBot="1" x14ac:dyDescent="0.25">
      <c r="A55" s="70"/>
      <c r="B55" s="34"/>
      <c r="C55" s="35"/>
      <c r="D55" s="42"/>
      <c r="E55" s="40"/>
      <c r="F55" s="38"/>
      <c r="G55" s="35"/>
      <c r="H55" s="35"/>
      <c r="I55" s="42" t="s">
        <v>64</v>
      </c>
      <c r="J55" s="40"/>
      <c r="K55" s="94"/>
      <c r="L55" s="95"/>
    </row>
    <row r="56" spans="1:17" ht="26.25" thickBot="1" x14ac:dyDescent="0.3">
      <c r="A56" s="70"/>
      <c r="B56" s="34"/>
      <c r="C56" s="35"/>
      <c r="D56" s="42"/>
      <c r="E56" s="40"/>
      <c r="F56" s="38"/>
      <c r="G56" s="35"/>
      <c r="H56" s="35"/>
      <c r="I56" s="71" t="s">
        <v>65</v>
      </c>
      <c r="J56" s="93" t="s">
        <v>66</v>
      </c>
      <c r="K56" s="79" t="s">
        <v>67</v>
      </c>
      <c r="L56" s="97" t="s">
        <v>68</v>
      </c>
      <c r="P56" s="72" t="s">
        <v>69</v>
      </c>
      <c r="Q56" s="73" t="s">
        <v>70</v>
      </c>
    </row>
    <row r="57" spans="1:17" ht="26.25" thickBot="1" x14ac:dyDescent="0.25">
      <c r="A57" s="70"/>
      <c r="B57" s="34"/>
      <c r="C57" s="35"/>
      <c r="D57" s="42"/>
      <c r="E57" s="40"/>
      <c r="F57" s="38"/>
      <c r="G57" s="35"/>
      <c r="H57" s="35"/>
      <c r="I57" s="74" t="s">
        <v>71</v>
      </c>
      <c r="J57" s="76" t="s">
        <v>72</v>
      </c>
      <c r="K57" s="79" t="s">
        <v>73</v>
      </c>
      <c r="L57" s="58">
        <v>530000</v>
      </c>
      <c r="P57" s="35" t="s">
        <v>74</v>
      </c>
      <c r="Q57" s="75">
        <v>7224.58</v>
      </c>
    </row>
    <row r="58" spans="1:17" ht="12.75" customHeight="1" x14ac:dyDescent="0.2">
      <c r="A58" s="70"/>
      <c r="B58" s="34"/>
      <c r="C58" s="35"/>
      <c r="D58" s="42"/>
      <c r="E58" s="40"/>
      <c r="F58" s="38"/>
      <c r="G58" s="35"/>
      <c r="H58" s="35"/>
      <c r="I58" s="80" t="s">
        <v>75</v>
      </c>
      <c r="J58" s="83" t="s">
        <v>76</v>
      </c>
      <c r="K58" s="86"/>
      <c r="L58" s="98">
        <v>7224.58</v>
      </c>
      <c r="P58" s="35" t="s">
        <v>77</v>
      </c>
      <c r="Q58" s="75">
        <v>123.83</v>
      </c>
    </row>
    <row r="59" spans="1:17" ht="13.5" customHeight="1" thickBot="1" x14ac:dyDescent="0.25">
      <c r="A59" s="70"/>
      <c r="B59" s="34"/>
      <c r="C59" s="35"/>
      <c r="D59" s="42"/>
      <c r="E59" s="40"/>
      <c r="F59" s="38"/>
      <c r="G59" s="35"/>
      <c r="H59" s="35"/>
      <c r="I59" s="82"/>
      <c r="J59" s="85"/>
      <c r="K59" s="86"/>
      <c r="L59" s="98"/>
      <c r="P59" s="35" t="s">
        <v>78</v>
      </c>
      <c r="Q59" s="75">
        <v>6770.79</v>
      </c>
    </row>
    <row r="60" spans="1:17" ht="13.5" thickBot="1" x14ac:dyDescent="0.25">
      <c r="A60" s="70"/>
      <c r="B60" s="34"/>
      <c r="C60" s="35"/>
      <c r="D60" s="42"/>
      <c r="E60" s="32"/>
      <c r="F60" s="38"/>
      <c r="G60" s="35"/>
      <c r="H60" s="35"/>
      <c r="I60" s="74" t="s">
        <v>75</v>
      </c>
      <c r="J60" s="76" t="s">
        <v>79</v>
      </c>
      <c r="K60" s="79"/>
      <c r="L60" s="58">
        <v>123.83</v>
      </c>
      <c r="P60" s="35" t="s">
        <v>80</v>
      </c>
      <c r="Q60" s="75">
        <v>4994.74</v>
      </c>
    </row>
    <row r="61" spans="1:17" ht="13.5" thickBot="1" x14ac:dyDescent="0.25">
      <c r="A61" s="70"/>
      <c r="B61" s="34"/>
      <c r="C61" s="35"/>
      <c r="D61" s="42"/>
      <c r="E61" s="32"/>
      <c r="F61" s="38"/>
      <c r="G61" s="35"/>
      <c r="H61" s="34"/>
      <c r="I61" s="74" t="s">
        <v>107</v>
      </c>
      <c r="J61" s="76" t="s">
        <v>81</v>
      </c>
      <c r="K61" s="79"/>
      <c r="L61" s="58">
        <v>146.57</v>
      </c>
      <c r="P61" s="35" t="s">
        <v>82</v>
      </c>
      <c r="Q61" s="75">
        <v>530000</v>
      </c>
    </row>
    <row r="62" spans="1:17" ht="12.75" customHeight="1" x14ac:dyDescent="0.2">
      <c r="A62" s="70"/>
      <c r="B62" s="34"/>
      <c r="C62" s="35"/>
      <c r="D62" s="42"/>
      <c r="E62" s="32"/>
      <c r="F62" s="38"/>
      <c r="G62" s="35"/>
      <c r="H62" s="34"/>
      <c r="I62" s="80" t="s">
        <v>83</v>
      </c>
      <c r="J62" s="83" t="s">
        <v>84</v>
      </c>
      <c r="K62" s="96"/>
      <c r="L62" s="87">
        <v>6770.79</v>
      </c>
      <c r="P62" s="35" t="s">
        <v>85</v>
      </c>
      <c r="Q62" s="75">
        <v>146.57</v>
      </c>
    </row>
    <row r="63" spans="1:17" ht="12.75" customHeight="1" x14ac:dyDescent="0.2">
      <c r="A63" s="70"/>
      <c r="B63" s="34"/>
      <c r="C63" s="35"/>
      <c r="D63" s="42"/>
      <c r="E63" s="32"/>
      <c r="F63" s="38"/>
      <c r="G63" s="35"/>
      <c r="H63" s="34"/>
      <c r="I63" s="81"/>
      <c r="J63" s="84"/>
      <c r="K63" s="86"/>
      <c r="L63" s="87"/>
      <c r="P63" s="35" t="s">
        <v>86</v>
      </c>
      <c r="Q63" s="75">
        <v>6.77</v>
      </c>
    </row>
    <row r="64" spans="1:17" ht="13.5" customHeight="1" thickBot="1" x14ac:dyDescent="0.25">
      <c r="A64" s="70"/>
      <c r="B64" s="34"/>
      <c r="C64" s="35"/>
      <c r="D64" s="42"/>
      <c r="E64" s="32"/>
      <c r="F64" s="38"/>
      <c r="G64" s="34"/>
      <c r="H64" s="34"/>
      <c r="I64" s="82"/>
      <c r="J64" s="85"/>
      <c r="K64" s="86"/>
      <c r="L64" s="88"/>
      <c r="P64" s="35" t="s">
        <v>87</v>
      </c>
      <c r="Q64" s="75">
        <v>-3.46</v>
      </c>
    </row>
    <row r="65" spans="1:17" x14ac:dyDescent="0.2">
      <c r="A65" s="70"/>
      <c r="B65" s="34"/>
      <c r="C65" s="35"/>
      <c r="D65" s="42"/>
      <c r="E65" s="32"/>
      <c r="F65" s="38"/>
      <c r="G65" s="34"/>
      <c r="H65" s="34"/>
      <c r="I65" s="42" t="s">
        <v>88</v>
      </c>
      <c r="J65" s="58"/>
      <c r="K65" s="77"/>
      <c r="L65" s="32">
        <v>4994.74</v>
      </c>
      <c r="P65" s="35" t="s">
        <v>89</v>
      </c>
      <c r="Q65" s="75">
        <v>0</v>
      </c>
    </row>
    <row r="66" spans="1:17" x14ac:dyDescent="0.2">
      <c r="A66" s="70"/>
      <c r="B66" s="34"/>
      <c r="C66" s="35"/>
      <c r="D66" s="42"/>
      <c r="E66" s="32"/>
      <c r="F66" s="38"/>
      <c r="G66" s="34"/>
      <c r="H66" s="34"/>
      <c r="I66" s="42" t="s">
        <v>90</v>
      </c>
      <c r="J66" s="58"/>
      <c r="K66" s="78"/>
      <c r="L66" s="32">
        <v>-3.46</v>
      </c>
      <c r="P66" s="35"/>
      <c r="Q66" s="75">
        <f>SUM(Q57:Q65)</f>
        <v>549263.81999999995</v>
      </c>
    </row>
    <row r="67" spans="1:17" x14ac:dyDescent="0.2">
      <c r="A67" s="70"/>
      <c r="B67" s="34"/>
      <c r="C67" s="35"/>
      <c r="D67" s="42"/>
      <c r="E67" s="32"/>
      <c r="F67" s="38"/>
      <c r="G67" s="34"/>
      <c r="H67" s="34"/>
      <c r="I67" s="42" t="s">
        <v>91</v>
      </c>
      <c r="J67" s="58"/>
      <c r="K67" s="78"/>
      <c r="L67" s="32">
        <v>6.77</v>
      </c>
    </row>
    <row r="68" spans="1:17" x14ac:dyDescent="0.2">
      <c r="A68" s="70"/>
      <c r="B68" s="34"/>
      <c r="C68" s="35"/>
      <c r="D68" s="42"/>
      <c r="E68" s="32"/>
      <c r="F68" s="38"/>
      <c r="G68" s="34"/>
      <c r="H68" s="34"/>
      <c r="I68" s="42" t="s">
        <v>4</v>
      </c>
      <c r="J68" s="58"/>
      <c r="K68" s="78"/>
      <c r="L68" s="32" t="s">
        <v>4</v>
      </c>
    </row>
    <row r="69" spans="1:17" x14ac:dyDescent="0.2">
      <c r="A69" s="70"/>
      <c r="B69" s="34"/>
      <c r="C69" s="35"/>
      <c r="D69" s="46" t="s">
        <v>92</v>
      </c>
      <c r="E69" s="65">
        <f>SUM(E40:E51)</f>
        <v>949534.14</v>
      </c>
      <c r="F69" s="65">
        <f>SUM(F40:F44)</f>
        <v>823814.46000000008</v>
      </c>
      <c r="G69" s="34"/>
      <c r="H69" s="34"/>
      <c r="I69" s="46" t="s">
        <v>92</v>
      </c>
      <c r="J69" s="65">
        <f>SUM(J52:J54)</f>
        <v>949534.14</v>
      </c>
      <c r="K69" s="39"/>
      <c r="L69" s="65">
        <f>SUM(L52:L54)</f>
        <v>823814.46</v>
      </c>
    </row>
    <row r="70" spans="1:17" x14ac:dyDescent="0.2">
      <c r="A70" s="70"/>
      <c r="B70" s="34"/>
      <c r="C70" s="35"/>
      <c r="D70" s="42"/>
      <c r="E70" s="32"/>
      <c r="F70" s="38"/>
      <c r="G70" s="34"/>
      <c r="H70" s="34"/>
      <c r="I70" s="42"/>
      <c r="J70" s="32"/>
      <c r="K70" s="39"/>
      <c r="L70" s="32"/>
      <c r="M70" s="45"/>
    </row>
    <row r="71" spans="1:17" x14ac:dyDescent="0.2">
      <c r="A71" s="70"/>
      <c r="B71" s="34"/>
      <c r="C71" s="35"/>
      <c r="D71" s="53" t="s">
        <v>93</v>
      </c>
      <c r="E71" s="32"/>
      <c r="F71" s="38"/>
      <c r="G71" s="34"/>
      <c r="H71" s="34"/>
      <c r="I71" s="53" t="s">
        <v>94</v>
      </c>
      <c r="J71" s="32"/>
      <c r="K71" s="39" t="s">
        <v>95</v>
      </c>
      <c r="L71" s="32"/>
    </row>
    <row r="72" spans="1:17" x14ac:dyDescent="0.2">
      <c r="A72" s="70"/>
      <c r="B72" s="34"/>
      <c r="C72" s="35"/>
      <c r="D72" s="53"/>
      <c r="E72" s="32"/>
      <c r="F72" s="38"/>
      <c r="G72" s="34"/>
      <c r="H72" s="34"/>
      <c r="I72" s="34"/>
      <c r="J72" s="32"/>
      <c r="K72"/>
      <c r="L72" s="32"/>
    </row>
    <row r="73" spans="1:17" x14ac:dyDescent="0.2">
      <c r="A73" s="70"/>
      <c r="B73" s="34"/>
      <c r="C73" s="35"/>
      <c r="D73" s="53" t="s">
        <v>96</v>
      </c>
      <c r="E73" s="32"/>
      <c r="F73" s="38"/>
      <c r="G73" s="34"/>
      <c r="H73" s="34"/>
      <c r="I73" s="34" t="s">
        <v>97</v>
      </c>
      <c r="J73" s="32"/>
      <c r="K73" s="39" t="s">
        <v>98</v>
      </c>
      <c r="L73" s="32"/>
    </row>
    <row r="74" spans="1:17" s="17" customFormat="1" x14ac:dyDescent="0.2">
      <c r="A74" s="70"/>
      <c r="B74" s="34"/>
      <c r="C74" s="35"/>
      <c r="E74" s="32"/>
      <c r="F74" s="38"/>
      <c r="G74" s="34"/>
      <c r="H74" s="34"/>
      <c r="J74" s="32"/>
      <c r="L74" s="32"/>
      <c r="O74"/>
      <c r="P74"/>
      <c r="Q74"/>
    </row>
    <row r="75" spans="1:17" x14ac:dyDescent="0.2">
      <c r="A75" s="70"/>
      <c r="B75" s="34"/>
      <c r="C75" s="35"/>
      <c r="D75" s="42"/>
      <c r="E75" s="32"/>
      <c r="F75" s="38"/>
      <c r="G75" s="34"/>
      <c r="H75" s="34"/>
      <c r="I75" s="42"/>
      <c r="J75" s="32"/>
      <c r="K75" s="39"/>
      <c r="L75" s="32"/>
    </row>
    <row r="76" spans="1:17" x14ac:dyDescent="0.2">
      <c r="O76" s="17"/>
    </row>
    <row r="78" spans="1:17" x14ac:dyDescent="0.2">
      <c r="P78" s="17"/>
      <c r="Q78" s="17"/>
    </row>
    <row r="80" spans="1:17" x14ac:dyDescent="0.2">
      <c r="K80" s="6"/>
      <c r="M80" s="17"/>
    </row>
    <row r="81" spans="11:11" x14ac:dyDescent="0.2">
      <c r="K81" s="6"/>
    </row>
    <row r="82" spans="11:11" x14ac:dyDescent="0.2">
      <c r="K82" s="6"/>
    </row>
    <row r="83" spans="11:11" x14ac:dyDescent="0.2">
      <c r="K83" s="6"/>
    </row>
  </sheetData>
  <sheetProtection selectLockedCells="1" selectUnlockedCells="1"/>
  <mergeCells count="9">
    <mergeCell ref="I62:I64"/>
    <mergeCell ref="J62:J64"/>
    <mergeCell ref="K62:K64"/>
    <mergeCell ref="L62:L64"/>
    <mergeCell ref="A5:B5"/>
    <mergeCell ref="I58:I59"/>
    <mergeCell ref="J58:J59"/>
    <mergeCell ref="K58:K59"/>
    <mergeCell ref="L58:L59"/>
  </mergeCells>
  <printOptions horizontalCentered="1" verticalCentered="1"/>
  <pageMargins left="3.937007874015748E-2" right="3.937007874015748E-2" top="0" bottom="0" header="0" footer="0"/>
  <pageSetup paperSize="9" scale="80" firstPageNumber="0" orientation="landscape" verticalDpi="300" r:id="rId1"/>
  <headerFooter alignWithMargins="0">
    <oddHeader>&amp;C&amp;A</oddHeader>
    <oddFooter>&amp;CΣελίδα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klirodotima antypa</dc:creator>
  <cp:lastModifiedBy>Maria</cp:lastModifiedBy>
  <cp:lastPrinted>2026-05-12T11:42:40Z</cp:lastPrinted>
  <dcterms:created xsi:type="dcterms:W3CDTF">2026-04-23T09:22:35Z</dcterms:created>
  <dcterms:modified xsi:type="dcterms:W3CDTF">2026-05-12T11:43:16Z</dcterms:modified>
</cp:coreProperties>
</file>